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6"/>
  <workbookPr filterPrivacy="1"/>
  <xr:revisionPtr revIDLastSave="0" documentId="13_ncr:1_{312372C6-8F11-43CB-9E68-5C372823A12E}" xr6:coauthVersionLast="36" xr6:coauthVersionMax="47" xr10:uidLastSave="{00000000-0000-0000-0000-000000000000}"/>
  <bookViews>
    <workbookView xWindow="8160" yWindow="1116" windowWidth="28800" windowHeight="16536" firstSheet="23" activeTab="25" xr2:uid="{00000000-000D-0000-FFFF-FFFF00000000}"/>
  </bookViews>
  <sheets>
    <sheet name="Fig. 1b" sheetId="1" r:id="rId1"/>
    <sheet name="Fig. 1f" sheetId="16" r:id="rId2"/>
    <sheet name="Fig. 1h" sheetId="17" r:id="rId3"/>
    <sheet name="Fig. 1i" sheetId="18" r:id="rId4"/>
    <sheet name="Fig. 2d" sheetId="3" r:id="rId5"/>
    <sheet name="Fig. 2f" sheetId="19" r:id="rId6"/>
    <sheet name="Fig. 2g" sheetId="20" r:id="rId7"/>
    <sheet name="Fig. 2l" sheetId="21" r:id="rId8"/>
    <sheet name="Fig. 2m" sheetId="22" r:id="rId9"/>
    <sheet name="Fig. 3a" sheetId="4" r:id="rId10"/>
    <sheet name="Fig. 3b" sheetId="23" r:id="rId11"/>
    <sheet name="Fig. 3c" sheetId="24" r:id="rId12"/>
    <sheet name="Fig. 3d" sheetId="25" r:id="rId13"/>
    <sheet name="Fig. 3e" sheetId="26" r:id="rId14"/>
    <sheet name="Fig. 3f" sheetId="27" r:id="rId15"/>
    <sheet name="Fig. 3g" sheetId="28" r:id="rId16"/>
    <sheet name="Fig. 3h" sheetId="29" r:id="rId17"/>
    <sheet name="Fig. 4c" sheetId="6" r:id="rId18"/>
    <sheet name="Fig. 4d" sheetId="31" r:id="rId19"/>
    <sheet name="Fig. 4e" sheetId="32" r:id="rId20"/>
    <sheet name="Fig. 5a" sheetId="8" r:id="rId21"/>
    <sheet name="Fig. 5b" sheetId="33" r:id="rId22"/>
    <sheet name="Fig. 5c" sheetId="34" r:id="rId23"/>
    <sheet name="Fig. 5d" sheetId="35" r:id="rId24"/>
    <sheet name="Fig. 5e" sheetId="36" r:id="rId25"/>
    <sheet name="Fig. 5f" sheetId="38" r:id="rId26"/>
    <sheet name="Fig. 5g" sheetId="39" r:id="rId27"/>
    <sheet name="Fig. 5h" sheetId="40" r:id="rId28"/>
    <sheet name="Fig. 6b" sheetId="11" r:id="rId29"/>
    <sheet name="Fig. 6c" sheetId="41" r:id="rId30"/>
    <sheet name="Fig. 7a" sheetId="10" r:id="rId31"/>
    <sheet name="Fig. 7b" sheetId="42" r:id="rId32"/>
    <sheet name="Fig. 7c" sheetId="43" r:id="rId33"/>
    <sheet name="Fig. 7d" sheetId="44" r:id="rId34"/>
    <sheet name="Fig. 7e" sheetId="45" r:id="rId35"/>
    <sheet name="Fig. 7f" sheetId="46" r:id="rId36"/>
    <sheet name="Fig. 8a" sheetId="15" r:id="rId37"/>
    <sheet name="Fig. 8b" sheetId="47" r:id="rId38"/>
    <sheet name="Fig. 8c" sheetId="48" r:id="rId39"/>
    <sheet name="Fig. 8e" sheetId="49" r:id="rId40"/>
    <sheet name="Fig. 8f" sheetId="50" r:id="rId41"/>
    <sheet name="Fig. 8h" sheetId="51" r:id="rId42"/>
    <sheet name="Fig. 8i" sheetId="52" r:id="rId43"/>
    <sheet name="Fig. 8j" sheetId="53" r:id="rId44"/>
    <sheet name="Fig. 8k" sheetId="54" r:id="rId45"/>
    <sheet name="Fig. S1a" sheetId="2" r:id="rId46"/>
    <sheet name="Fig. S1e" sheetId="55" r:id="rId47"/>
    <sheet name="Fig. S1g" sheetId="56" r:id="rId48"/>
    <sheet name="Fig. S1i" sheetId="57" r:id="rId49"/>
    <sheet name="Fig. S1l" sheetId="58" r:id="rId50"/>
    <sheet name="Fig. S1m" sheetId="59" r:id="rId51"/>
    <sheet name="Fig. S1n" sheetId="60" r:id="rId52"/>
    <sheet name="Fig. S2f" sheetId="14" r:id="rId53"/>
    <sheet name="Fig. S2h" sheetId="61" r:id="rId54"/>
    <sheet name="Fig. S2i" sheetId="62" r:id="rId55"/>
    <sheet name="Fig. S3a" sheetId="5" r:id="rId56"/>
    <sheet name="Fig. S3d" sheetId="63" r:id="rId57"/>
    <sheet name="Fig. S3f" sheetId="64" r:id="rId58"/>
    <sheet name="Fig. S3g" sheetId="65" r:id="rId59"/>
    <sheet name="Fig. S3h" sheetId="66" r:id="rId60"/>
    <sheet name="Fig. S3i" sheetId="30" r:id="rId61"/>
    <sheet name="Fig. S3k" sheetId="67" r:id="rId62"/>
    <sheet name="Fig. S3l" sheetId="68" r:id="rId63"/>
    <sheet name="Fig. S4d" sheetId="7" r:id="rId64"/>
    <sheet name="Fig. S4e" sheetId="69" r:id="rId65"/>
    <sheet name="Fig. S4f" sheetId="70" r:id="rId66"/>
    <sheet name="Fig. S5a" sheetId="9" r:id="rId67"/>
    <sheet name="Fig. S5b" sheetId="71" r:id="rId68"/>
    <sheet name="Fig. S5c" sheetId="72" r:id="rId69"/>
    <sheet name="Fig. S5e" sheetId="73" r:id="rId70"/>
    <sheet name="Fig. S5f" sheetId="37" r:id="rId71"/>
    <sheet name="Fig. S6b" sheetId="12" r:id="rId72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V20" i="38" l="1"/>
  <c r="V16" i="38"/>
  <c r="V17" i="38"/>
  <c r="V18" i="38"/>
  <c r="V19" i="38"/>
  <c r="U16" i="38"/>
  <c r="U17" i="38"/>
  <c r="U18" i="38"/>
  <c r="U19" i="38"/>
  <c r="U20" i="38"/>
  <c r="U15" i="38"/>
  <c r="V15" i="38"/>
  <c r="V6" i="38"/>
  <c r="U6" i="38"/>
  <c r="V7" i="38"/>
  <c r="V8" i="38"/>
  <c r="V9" i="38"/>
  <c r="V10" i="38"/>
  <c r="V11" i="38"/>
  <c r="U7" i="38"/>
  <c r="U8" i="38"/>
  <c r="U9" i="38"/>
  <c r="U10" i="38"/>
  <c r="U11" i="38"/>
  <c r="J16" i="2"/>
  <c r="I16" i="2"/>
  <c r="H16" i="2"/>
  <c r="G16" i="2"/>
  <c r="J15" i="2"/>
  <c r="I15" i="2"/>
  <c r="H15" i="2"/>
  <c r="G15" i="2"/>
  <c r="J9" i="2"/>
  <c r="I9" i="2"/>
  <c r="H9" i="2"/>
  <c r="G9" i="2"/>
  <c r="J8" i="2"/>
  <c r="I8" i="2"/>
  <c r="H8" i="2"/>
  <c r="G8" i="2"/>
  <c r="V14" i="73" l="1"/>
  <c r="U14" i="73"/>
  <c r="S14" i="73"/>
  <c r="Q14" i="73"/>
  <c r="P14" i="73"/>
  <c r="N14" i="73"/>
  <c r="L14" i="73"/>
  <c r="K14" i="73"/>
  <c r="I14" i="73"/>
  <c r="G14" i="73"/>
  <c r="F14" i="73"/>
  <c r="D14" i="73"/>
  <c r="V13" i="73"/>
  <c r="U13" i="73"/>
  <c r="S13" i="73"/>
  <c r="Q13" i="73"/>
  <c r="P13" i="73"/>
  <c r="N13" i="73"/>
  <c r="L13" i="73"/>
  <c r="K13" i="73"/>
  <c r="I13" i="73"/>
  <c r="G13" i="73"/>
  <c r="F13" i="73"/>
  <c r="D13" i="73"/>
  <c r="V12" i="73"/>
  <c r="U12" i="73"/>
  <c r="S12" i="73"/>
  <c r="Q12" i="73"/>
  <c r="P12" i="73"/>
  <c r="N12" i="73"/>
  <c r="L12" i="73"/>
  <c r="K12" i="73"/>
  <c r="I12" i="73"/>
  <c r="G12" i="73"/>
  <c r="F12" i="73"/>
  <c r="D12" i="73"/>
  <c r="V11" i="73"/>
  <c r="U11" i="73"/>
  <c r="S11" i="73"/>
  <c r="Q11" i="73"/>
  <c r="P11" i="73"/>
  <c r="N11" i="73"/>
  <c r="L11" i="73"/>
  <c r="K11" i="73"/>
  <c r="I11" i="73"/>
  <c r="G11" i="73"/>
  <c r="F11" i="73"/>
  <c r="D11" i="73"/>
  <c r="V6" i="73"/>
  <c r="U6" i="73"/>
  <c r="S6" i="73"/>
  <c r="Q6" i="73"/>
  <c r="P6" i="73"/>
  <c r="N6" i="73"/>
  <c r="L6" i="73"/>
  <c r="K6" i="73"/>
  <c r="I6" i="73"/>
  <c r="G6" i="73"/>
  <c r="F6" i="73"/>
  <c r="D6" i="73"/>
  <c r="V5" i="73"/>
  <c r="U5" i="73"/>
  <c r="S5" i="73"/>
  <c r="Q5" i="73"/>
  <c r="P5" i="73"/>
  <c r="N5" i="73"/>
  <c r="L5" i="73"/>
  <c r="K5" i="73"/>
  <c r="I5" i="73"/>
  <c r="G5" i="73"/>
  <c r="F5" i="73"/>
  <c r="D5" i="73"/>
  <c r="V4" i="73"/>
  <c r="U4" i="73"/>
  <c r="S4" i="73"/>
  <c r="Q4" i="73"/>
  <c r="P4" i="73"/>
  <c r="N4" i="73"/>
  <c r="L4" i="73"/>
  <c r="K4" i="73"/>
  <c r="I4" i="73"/>
  <c r="G4" i="73"/>
  <c r="F4" i="73"/>
  <c r="D4" i="73"/>
  <c r="V3" i="73"/>
  <c r="U3" i="73"/>
  <c r="S3" i="73"/>
  <c r="Q3" i="73"/>
  <c r="P3" i="73"/>
  <c r="N3" i="73"/>
  <c r="L3" i="73"/>
  <c r="K3" i="73"/>
  <c r="I3" i="73"/>
  <c r="G3" i="73"/>
  <c r="F3" i="73"/>
  <c r="D3" i="73"/>
  <c r="M11" i="70"/>
  <c r="M13" i="70" s="1"/>
  <c r="L11" i="70"/>
  <c r="L13" i="70" s="1"/>
  <c r="K11" i="70"/>
  <c r="K13" i="70" s="1"/>
  <c r="E11" i="70"/>
  <c r="E13" i="70" s="1"/>
  <c r="D11" i="70"/>
  <c r="D13" i="70" s="1"/>
  <c r="C11" i="70"/>
  <c r="C13" i="70" s="1"/>
  <c r="N10" i="70"/>
  <c r="N11" i="70" s="1"/>
  <c r="N13" i="70" s="1"/>
  <c r="M10" i="70"/>
  <c r="L10" i="70"/>
  <c r="K10" i="70"/>
  <c r="J10" i="70"/>
  <c r="J11" i="70" s="1"/>
  <c r="J13" i="70" s="1"/>
  <c r="I10" i="70"/>
  <c r="I11" i="70" s="1"/>
  <c r="I13" i="70" s="1"/>
  <c r="H10" i="70"/>
  <c r="H11" i="70" s="1"/>
  <c r="H13" i="70" s="1"/>
  <c r="G10" i="70"/>
  <c r="G11" i="70" s="1"/>
  <c r="G13" i="70" s="1"/>
  <c r="F10" i="70"/>
  <c r="F11" i="70" s="1"/>
  <c r="F13" i="70" s="1"/>
  <c r="E10" i="70"/>
  <c r="D10" i="70"/>
  <c r="C10" i="70"/>
  <c r="V10" i="67"/>
  <c r="U10" i="67"/>
  <c r="S10" i="67"/>
  <c r="Q10" i="67"/>
  <c r="P10" i="67"/>
  <c r="N10" i="67"/>
  <c r="L10" i="67"/>
  <c r="K10" i="67"/>
  <c r="I10" i="67"/>
  <c r="G10" i="67"/>
  <c r="F10" i="67"/>
  <c r="D10" i="67"/>
  <c r="V9" i="67"/>
  <c r="U9" i="67"/>
  <c r="S9" i="67"/>
  <c r="Q9" i="67"/>
  <c r="P9" i="67"/>
  <c r="N9" i="67"/>
  <c r="L9" i="67"/>
  <c r="K9" i="67"/>
  <c r="I9" i="67"/>
  <c r="G9" i="67"/>
  <c r="F9" i="67"/>
  <c r="D9" i="67"/>
  <c r="V8" i="67"/>
  <c r="U8" i="67"/>
  <c r="S8" i="67"/>
  <c r="Q8" i="67"/>
  <c r="P8" i="67"/>
  <c r="N8" i="67"/>
  <c r="L8" i="67"/>
  <c r="K8" i="67"/>
  <c r="I8" i="67"/>
  <c r="G8" i="67"/>
  <c r="F8" i="67"/>
  <c r="D8" i="67"/>
  <c r="V7" i="67"/>
  <c r="U7" i="67"/>
  <c r="S7" i="67"/>
  <c r="Q7" i="67"/>
  <c r="P7" i="67"/>
  <c r="N7" i="67"/>
  <c r="L7" i="67"/>
  <c r="K7" i="67"/>
  <c r="I7" i="67"/>
  <c r="G7" i="67"/>
  <c r="F7" i="67"/>
  <c r="D7" i="67"/>
  <c r="V6" i="67"/>
  <c r="U6" i="67"/>
  <c r="S6" i="67"/>
  <c r="Q6" i="67"/>
  <c r="P6" i="67"/>
  <c r="N6" i="67"/>
  <c r="L6" i="67"/>
  <c r="K6" i="67"/>
  <c r="I6" i="67"/>
  <c r="G6" i="67"/>
  <c r="F6" i="67"/>
  <c r="D6" i="67"/>
  <c r="V5" i="67"/>
  <c r="U5" i="67"/>
  <c r="S5" i="67"/>
  <c r="Q5" i="67"/>
  <c r="P5" i="67"/>
  <c r="N5" i="67"/>
  <c r="L5" i="67"/>
  <c r="K5" i="67"/>
  <c r="I5" i="67"/>
  <c r="G5" i="67"/>
  <c r="F5" i="67"/>
  <c r="D5" i="67"/>
  <c r="V4" i="67"/>
  <c r="U4" i="67"/>
  <c r="S4" i="67"/>
  <c r="Q4" i="67"/>
  <c r="P4" i="67"/>
  <c r="N4" i="67"/>
  <c r="L4" i="67"/>
  <c r="K4" i="67"/>
  <c r="I4" i="67"/>
  <c r="G4" i="67"/>
  <c r="F4" i="67"/>
  <c r="D4" i="67"/>
  <c r="V3" i="67"/>
  <c r="U3" i="67"/>
  <c r="S3" i="67"/>
  <c r="Q3" i="67"/>
  <c r="P3" i="67"/>
  <c r="N3" i="67"/>
  <c r="L3" i="67"/>
  <c r="K3" i="67"/>
  <c r="I3" i="67"/>
  <c r="G3" i="67"/>
  <c r="F3" i="67"/>
  <c r="D3" i="67"/>
  <c r="S14" i="37" l="1"/>
  <c r="R14" i="37"/>
  <c r="P14" i="37"/>
  <c r="N14" i="37"/>
  <c r="L14" i="37"/>
  <c r="J14" i="37"/>
  <c r="H14" i="37"/>
  <c r="F14" i="37"/>
  <c r="D14" i="37"/>
  <c r="S13" i="37"/>
  <c r="R13" i="37"/>
  <c r="P13" i="37"/>
  <c r="N13" i="37"/>
  <c r="L13" i="37"/>
  <c r="J13" i="37"/>
  <c r="H13" i="37"/>
  <c r="F13" i="37"/>
  <c r="D13" i="37"/>
  <c r="S12" i="37"/>
  <c r="R12" i="37"/>
  <c r="P12" i="37"/>
  <c r="N12" i="37"/>
  <c r="L12" i="37"/>
  <c r="J12" i="37"/>
  <c r="H12" i="37"/>
  <c r="F12" i="37"/>
  <c r="D12" i="37"/>
  <c r="S11" i="37"/>
  <c r="R11" i="37"/>
  <c r="P11" i="37"/>
  <c r="N11" i="37"/>
  <c r="L11" i="37"/>
  <c r="J11" i="37"/>
  <c r="H11" i="37"/>
  <c r="F11" i="37"/>
  <c r="D11" i="37"/>
  <c r="S10" i="37"/>
  <c r="R10" i="37"/>
  <c r="P10" i="37"/>
  <c r="N10" i="37"/>
  <c r="L10" i="37"/>
  <c r="J10" i="37"/>
  <c r="H10" i="37"/>
  <c r="F10" i="37"/>
  <c r="D10" i="37"/>
  <c r="S9" i="37"/>
  <c r="R9" i="37"/>
  <c r="P9" i="37"/>
  <c r="N9" i="37"/>
  <c r="L9" i="37"/>
  <c r="J9" i="37"/>
  <c r="H9" i="37"/>
  <c r="F9" i="37"/>
  <c r="D9" i="37"/>
  <c r="S8" i="37"/>
  <c r="R8" i="37"/>
  <c r="P8" i="37"/>
  <c r="N8" i="37"/>
  <c r="L8" i="37"/>
  <c r="J8" i="37"/>
  <c r="H8" i="37"/>
  <c r="F8" i="37"/>
  <c r="D8" i="37"/>
  <c r="S7" i="37"/>
  <c r="R7" i="37"/>
  <c r="P7" i="37"/>
  <c r="N7" i="37"/>
  <c r="L7" i="37"/>
  <c r="J7" i="37"/>
  <c r="H7" i="37"/>
  <c r="F7" i="37"/>
  <c r="D7" i="37"/>
  <c r="S6" i="37"/>
  <c r="R6" i="37"/>
  <c r="P6" i="37"/>
  <c r="N6" i="37"/>
  <c r="L6" i="37"/>
  <c r="J6" i="37"/>
  <c r="H6" i="37"/>
  <c r="F6" i="37"/>
  <c r="D6" i="37"/>
  <c r="S5" i="37"/>
  <c r="R5" i="37"/>
  <c r="P5" i="37"/>
  <c r="N5" i="37"/>
  <c r="L5" i="37"/>
  <c r="J5" i="37"/>
  <c r="H5" i="37"/>
  <c r="F5" i="37"/>
  <c r="D5" i="37"/>
  <c r="S4" i="37"/>
  <c r="R4" i="37"/>
  <c r="P4" i="37"/>
  <c r="N4" i="37"/>
  <c r="L4" i="37"/>
  <c r="J4" i="37"/>
  <c r="H4" i="37"/>
  <c r="F4" i="37"/>
  <c r="D4" i="37"/>
  <c r="S3" i="37"/>
  <c r="R3" i="37"/>
  <c r="P3" i="37"/>
  <c r="N3" i="37"/>
  <c r="L3" i="37"/>
  <c r="J3" i="37"/>
  <c r="H3" i="37"/>
  <c r="F3" i="37"/>
  <c r="D3" i="37"/>
  <c r="S14" i="36"/>
  <c r="Q14" i="36"/>
  <c r="N14" i="36"/>
  <c r="K14" i="36"/>
  <c r="H14" i="36"/>
  <c r="E14" i="36"/>
  <c r="S13" i="36"/>
  <c r="Q13" i="36"/>
  <c r="N13" i="36"/>
  <c r="K13" i="36"/>
  <c r="H13" i="36"/>
  <c r="E13" i="36"/>
  <c r="S12" i="36"/>
  <c r="Q12" i="36"/>
  <c r="N12" i="36"/>
  <c r="K12" i="36"/>
  <c r="H12" i="36"/>
  <c r="E12" i="36"/>
  <c r="S11" i="36"/>
  <c r="Q11" i="36"/>
  <c r="N11" i="36"/>
  <c r="K11" i="36"/>
  <c r="H11" i="36"/>
  <c r="E11" i="36"/>
  <c r="S10" i="36"/>
  <c r="Q10" i="36"/>
  <c r="N10" i="36"/>
  <c r="K10" i="36"/>
  <c r="H10" i="36"/>
  <c r="E10" i="36"/>
  <c r="S9" i="36"/>
  <c r="Q9" i="36"/>
  <c r="N9" i="36"/>
  <c r="K9" i="36"/>
  <c r="H9" i="36"/>
  <c r="E9" i="36"/>
  <c r="S8" i="36"/>
  <c r="Q8" i="36"/>
  <c r="N8" i="36"/>
  <c r="K8" i="36"/>
  <c r="H8" i="36"/>
  <c r="E8" i="36"/>
  <c r="S7" i="36"/>
  <c r="Q7" i="36"/>
  <c r="N7" i="36"/>
  <c r="K7" i="36"/>
  <c r="H7" i="36"/>
  <c r="E7" i="36"/>
  <c r="S6" i="36"/>
  <c r="Q6" i="36"/>
  <c r="N6" i="36"/>
  <c r="K6" i="36"/>
  <c r="H6" i="36"/>
  <c r="E6" i="36"/>
  <c r="S5" i="36"/>
  <c r="Q5" i="36"/>
  <c r="N5" i="36"/>
  <c r="K5" i="36"/>
  <c r="H5" i="36"/>
  <c r="E5" i="36"/>
  <c r="S4" i="36"/>
  <c r="Q4" i="36"/>
  <c r="N4" i="36"/>
  <c r="K4" i="36"/>
  <c r="H4" i="36"/>
  <c r="E4" i="36"/>
  <c r="S3" i="36"/>
  <c r="Q3" i="36"/>
  <c r="N3" i="36"/>
  <c r="K3" i="36"/>
  <c r="H3" i="36"/>
  <c r="E3" i="36"/>
  <c r="R14" i="30" l="1"/>
  <c r="P14" i="30"/>
  <c r="N14" i="30"/>
  <c r="L14" i="30"/>
  <c r="J14" i="30"/>
  <c r="H14" i="30"/>
  <c r="F14" i="30"/>
  <c r="D14" i="30"/>
  <c r="R13" i="30"/>
  <c r="P13" i="30"/>
  <c r="N13" i="30"/>
  <c r="L13" i="30"/>
  <c r="J13" i="30"/>
  <c r="H13" i="30"/>
  <c r="F13" i="30"/>
  <c r="D13" i="30"/>
  <c r="R12" i="30"/>
  <c r="P12" i="30"/>
  <c r="N12" i="30"/>
  <c r="L12" i="30"/>
  <c r="J12" i="30"/>
  <c r="H12" i="30"/>
  <c r="F12" i="30"/>
  <c r="D12" i="30"/>
  <c r="R11" i="30"/>
  <c r="P11" i="30"/>
  <c r="N11" i="30"/>
  <c r="L11" i="30"/>
  <c r="J11" i="30"/>
  <c r="H11" i="30"/>
  <c r="F11" i="30"/>
  <c r="D11" i="30"/>
  <c r="R10" i="30"/>
  <c r="P10" i="30"/>
  <c r="N10" i="30"/>
  <c r="L10" i="30"/>
  <c r="J10" i="30"/>
  <c r="H10" i="30"/>
  <c r="F10" i="30"/>
  <c r="D10" i="30"/>
  <c r="R9" i="30"/>
  <c r="P9" i="30"/>
  <c r="N9" i="30"/>
  <c r="L9" i="30"/>
  <c r="J9" i="30"/>
  <c r="H9" i="30"/>
  <c r="F9" i="30"/>
  <c r="D9" i="30"/>
  <c r="R8" i="30"/>
  <c r="P8" i="30"/>
  <c r="N8" i="30"/>
  <c r="L8" i="30"/>
  <c r="J8" i="30"/>
  <c r="H8" i="30"/>
  <c r="F8" i="30"/>
  <c r="D8" i="30"/>
  <c r="R7" i="30"/>
  <c r="P7" i="30"/>
  <c r="N7" i="30"/>
  <c r="L7" i="30"/>
  <c r="J7" i="30"/>
  <c r="H7" i="30"/>
  <c r="F7" i="30"/>
  <c r="D7" i="30"/>
  <c r="R6" i="30"/>
  <c r="P6" i="30"/>
  <c r="N6" i="30"/>
  <c r="L6" i="30"/>
  <c r="J6" i="30"/>
  <c r="H6" i="30"/>
  <c r="F6" i="30"/>
  <c r="D6" i="30"/>
  <c r="R5" i="30"/>
  <c r="P5" i="30"/>
  <c r="N5" i="30"/>
  <c r="L5" i="30"/>
  <c r="J5" i="30"/>
  <c r="H5" i="30"/>
  <c r="F5" i="30"/>
  <c r="D5" i="30"/>
  <c r="R4" i="30"/>
  <c r="P4" i="30"/>
  <c r="N4" i="30"/>
  <c r="L4" i="30"/>
  <c r="J4" i="30"/>
  <c r="H4" i="30"/>
  <c r="F4" i="30"/>
  <c r="D4" i="30"/>
  <c r="R3" i="30"/>
  <c r="P3" i="30"/>
  <c r="N3" i="30"/>
  <c r="L3" i="30"/>
  <c r="J3" i="30"/>
  <c r="H3" i="30"/>
  <c r="F3" i="30"/>
  <c r="D3" i="30"/>
  <c r="S14" i="28"/>
  <c r="Q14" i="28"/>
  <c r="N14" i="28"/>
  <c r="K14" i="28"/>
  <c r="H14" i="28"/>
  <c r="E14" i="28"/>
  <c r="S13" i="28"/>
  <c r="Q13" i="28"/>
  <c r="N13" i="28"/>
  <c r="K13" i="28"/>
  <c r="H13" i="28"/>
  <c r="E13" i="28"/>
  <c r="S12" i="28"/>
  <c r="Q12" i="28"/>
  <c r="N12" i="28"/>
  <c r="K12" i="28"/>
  <c r="H12" i="28"/>
  <c r="E12" i="28"/>
  <c r="S11" i="28"/>
  <c r="Q11" i="28"/>
  <c r="N11" i="28"/>
  <c r="K11" i="28"/>
  <c r="H11" i="28"/>
  <c r="E11" i="28"/>
  <c r="S10" i="28"/>
  <c r="Q10" i="28"/>
  <c r="N10" i="28"/>
  <c r="K10" i="28"/>
  <c r="H10" i="28"/>
  <c r="E10" i="28"/>
  <c r="S9" i="28"/>
  <c r="Q9" i="28"/>
  <c r="N9" i="28"/>
  <c r="K9" i="28"/>
  <c r="H9" i="28"/>
  <c r="E9" i="28"/>
  <c r="S8" i="28"/>
  <c r="Q8" i="28"/>
  <c r="N8" i="28"/>
  <c r="K8" i="28"/>
  <c r="H8" i="28"/>
  <c r="E8" i="28"/>
  <c r="S7" i="28"/>
  <c r="Q7" i="28"/>
  <c r="N7" i="28"/>
  <c r="K7" i="28"/>
  <c r="H7" i="28"/>
  <c r="E7" i="28"/>
  <c r="S6" i="28"/>
  <c r="Q6" i="28"/>
  <c r="N6" i="28"/>
  <c r="K6" i="28"/>
  <c r="H6" i="28"/>
  <c r="E6" i="28"/>
  <c r="S5" i="28"/>
  <c r="Q5" i="28"/>
  <c r="N5" i="28"/>
  <c r="K5" i="28"/>
  <c r="H5" i="28"/>
  <c r="E5" i="28"/>
  <c r="S4" i="28"/>
  <c r="Q4" i="28"/>
  <c r="N4" i="28"/>
  <c r="K4" i="28"/>
  <c r="H4" i="28"/>
  <c r="E4" i="28"/>
  <c r="S3" i="28"/>
  <c r="Q3" i="28"/>
  <c r="N3" i="28"/>
  <c r="K3" i="28"/>
  <c r="H3" i="28"/>
  <c r="E3" i="28"/>
</calcChain>
</file>

<file path=xl/sharedStrings.xml><?xml version="1.0" encoding="utf-8"?>
<sst xmlns="http://schemas.openxmlformats.org/spreadsheetml/2006/main" count="4824" uniqueCount="1369">
  <si>
    <t>LSD1-reGR</t>
  </si>
  <si>
    <t>GR-reLSD1</t>
  </si>
  <si>
    <t>GBSp1</t>
  </si>
  <si>
    <t>GBSe1</t>
  </si>
  <si>
    <t>GBSe2</t>
  </si>
  <si>
    <t>GBSe3</t>
  </si>
  <si>
    <t>Description</t>
  </si>
  <si>
    <t>Size</t>
  </si>
  <si>
    <t>Expect</t>
  </si>
  <si>
    <t>Ratio</t>
  </si>
  <si>
    <t>P Value</t>
  </si>
  <si>
    <t>FDR</t>
  </si>
  <si>
    <t>Insulin Signaling</t>
  </si>
  <si>
    <t>EGFR1 Signaling Pathway</t>
  </si>
  <si>
    <t>Exercise-induced Circadian Regulation</t>
  </si>
  <si>
    <t>MAPK signaling pathway</t>
  </si>
  <si>
    <t>Alpha6-Beta4 Integrin Signaling Pathway</t>
  </si>
  <si>
    <t>MicroRNAs in Cardiomyocyte Hypertrophy</t>
  </si>
  <si>
    <t>Nuclear Receptors</t>
  </si>
  <si>
    <t>Glycogen Metabolism</t>
  </si>
  <si>
    <t>LSD1</t>
  </si>
  <si>
    <t>GR</t>
  </si>
  <si>
    <t>IgG</t>
  </si>
  <si>
    <t>ChIP-qPCR</t>
  </si>
  <si>
    <t>reChIP-qPCR</t>
  </si>
  <si>
    <t>WT GR</t>
  </si>
  <si>
    <t>WT Nrf1</t>
  </si>
  <si>
    <t>WT IgG</t>
  </si>
  <si>
    <t>CT fed</t>
  </si>
  <si>
    <t>Max</t>
  </si>
  <si>
    <t>CT starved</t>
  </si>
  <si>
    <t>Mean</t>
  </si>
  <si>
    <t>#95</t>
  </si>
  <si>
    <t>#99</t>
  </si>
  <si>
    <t>Grip Strength</t>
  </si>
  <si>
    <t>#98</t>
  </si>
  <si>
    <t>Ctrl Fed</t>
  </si>
  <si>
    <t>Ctrl Starved 48h</t>
  </si>
  <si>
    <t>Body weight</t>
  </si>
  <si>
    <t>Spleen</t>
  </si>
  <si>
    <t>WAT</t>
  </si>
  <si>
    <t>Tissue weight</t>
  </si>
  <si>
    <t>Gastrocnemius</t>
  </si>
  <si>
    <t>Tibialis</t>
  </si>
  <si>
    <t>Quadriceps</t>
  </si>
  <si>
    <t>Bnip3</t>
  </si>
  <si>
    <t>CathL</t>
  </si>
  <si>
    <t>Ddit4</t>
  </si>
  <si>
    <t>Distribution (% total)</t>
  </si>
  <si>
    <t>0-500</t>
  </si>
  <si>
    <t>500-1000</t>
  </si>
  <si>
    <t>1000-1500</t>
  </si>
  <si>
    <t>1500-2000</t>
  </si>
  <si>
    <t>2000-2500</t>
  </si>
  <si>
    <t>2500-3000</t>
  </si>
  <si>
    <t>3000-3500</t>
  </si>
  <si>
    <t>3500-4000</t>
  </si>
  <si>
    <t>4000-4500</t>
  </si>
  <si>
    <t>4500-5000</t>
  </si>
  <si>
    <t>&gt;5000</t>
  </si>
  <si>
    <t>Ctrl Fed#1</t>
  </si>
  <si>
    <t>Ctrl Fed#2</t>
  </si>
  <si>
    <t>Ctrl Fed#3</t>
  </si>
  <si>
    <t>Ctrl Starved 48h#1</t>
  </si>
  <si>
    <t>Ctrl Starved 48h#2</t>
  </si>
  <si>
    <t>Ctrl Starved 48h#3</t>
  </si>
  <si>
    <t>Ctrl Starved 48h#4</t>
  </si>
  <si>
    <t>Fold change of gene expression normalized to Ctrl Fed</t>
  </si>
  <si>
    <t>Starv 0h</t>
  </si>
  <si>
    <t>Starv 3h</t>
  </si>
  <si>
    <t>Starv 6h</t>
  </si>
  <si>
    <t>Starv 24h</t>
  </si>
  <si>
    <t>#96</t>
  </si>
  <si>
    <t>#97</t>
  </si>
  <si>
    <t>#100</t>
  </si>
  <si>
    <t>#101</t>
  </si>
  <si>
    <t>#102</t>
  </si>
  <si>
    <t>#103</t>
  </si>
  <si>
    <t>#108</t>
  </si>
  <si>
    <t>#109</t>
  </si>
  <si>
    <t>#111</t>
  </si>
  <si>
    <t>duplicate</t>
  </si>
  <si>
    <t>average</t>
  </si>
  <si>
    <t>FAD(pmol)</t>
  </si>
  <si>
    <t>RNA (μg/μl)</t>
  </si>
  <si>
    <t>FAD (pmol/μg RNA)</t>
  </si>
  <si>
    <t>conc.</t>
  </si>
  <si>
    <t>Standard curve OD=570 nm</t>
  </si>
  <si>
    <t>absorbance</t>
  </si>
  <si>
    <t>Pirk3r1 GRE</t>
  </si>
  <si>
    <t>Fed GR</t>
  </si>
  <si>
    <t>Starve 3h GR</t>
  </si>
  <si>
    <t>Starve 6h GR</t>
  </si>
  <si>
    <t>Starve 12h GR</t>
  </si>
  <si>
    <t>Starve 24h GR</t>
  </si>
  <si>
    <t>Fed H3K9me2</t>
  </si>
  <si>
    <t>starv 3h H3K9me2</t>
  </si>
  <si>
    <t>starv 6h H3K9me2</t>
  </si>
  <si>
    <t>starv 12h H3K9me2</t>
  </si>
  <si>
    <t>starv 24h H3K9me2</t>
  </si>
  <si>
    <t>Pax7</t>
  </si>
  <si>
    <t>Intron</t>
  </si>
  <si>
    <t>RT-qPCR</t>
  </si>
  <si>
    <t>Ctrl Oil</t>
  </si>
  <si>
    <t>Ctrl DEX</t>
  </si>
  <si>
    <t>oil GR</t>
  </si>
  <si>
    <t>oil Lsd1</t>
  </si>
  <si>
    <t>oil IgG</t>
  </si>
  <si>
    <t>72 Dex GR</t>
  </si>
  <si>
    <t>72 Dex Lsd</t>
  </si>
  <si>
    <t>72 Dex IgG</t>
  </si>
  <si>
    <t>Lsd KO Dex GR</t>
  </si>
  <si>
    <t>Lsd KO Dex IgG</t>
  </si>
  <si>
    <t>Ddit4 enhancer</t>
  </si>
  <si>
    <t>DEX+CC-90011</t>
  </si>
  <si>
    <t>DEX</t>
  </si>
  <si>
    <t>WT Dex_CC-90011 GR</t>
  </si>
  <si>
    <t>WT Dex_CC-90011 Lsd</t>
  </si>
  <si>
    <t>WT Dex_CC-90011 IgG</t>
  </si>
  <si>
    <t>ATG7</t>
  </si>
  <si>
    <t>Vehicle</t>
  </si>
  <si>
    <t>DEX+CC</t>
  </si>
  <si>
    <t>Fed</t>
  </si>
  <si>
    <t>Starv 12h</t>
  </si>
  <si>
    <t>Starv 48h</t>
  </si>
  <si>
    <t>LSD1/Gapdh</t>
  </si>
  <si>
    <t>GR/Gapdh</t>
  </si>
  <si>
    <t>0h</t>
  </si>
  <si>
    <t>12h</t>
  </si>
  <si>
    <t>24h</t>
  </si>
  <si>
    <t>48h</t>
  </si>
  <si>
    <t>Ctrl Oil 3days</t>
  </si>
  <si>
    <t>Ctrl DEX 3days</t>
  </si>
  <si>
    <t xml:space="preserve">Ctrl Oil </t>
  </si>
  <si>
    <t>Grip Mean</t>
  </si>
  <si>
    <t>Grip Max</t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</si>
  <si>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Oil 3days</t>
    </r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</si>
  <si>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Oil</t>
    </r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</si>
  <si>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 DEX</t>
    </r>
  </si>
  <si>
    <t>CBC</t>
  </si>
  <si>
    <t>WBC</t>
  </si>
  <si>
    <t>RBC</t>
  </si>
  <si>
    <t>HGB</t>
  </si>
  <si>
    <t>HCT</t>
  </si>
  <si>
    <t>MCV</t>
  </si>
  <si>
    <t>MCH</t>
  </si>
  <si>
    <t>MCHC</t>
  </si>
  <si>
    <t>%NEUTRO</t>
  </si>
  <si>
    <t>%LYMPHO</t>
  </si>
  <si>
    <t>%MONO</t>
  </si>
  <si>
    <t>%EOSINO</t>
  </si>
  <si>
    <t>%BASO</t>
  </si>
  <si>
    <t>NEUTRO</t>
  </si>
  <si>
    <t>LYMPHO</t>
  </si>
  <si>
    <t>MONO</t>
  </si>
  <si>
    <t>EOSINO</t>
  </si>
  <si>
    <t>BASO</t>
  </si>
  <si>
    <t>PLT</t>
  </si>
  <si>
    <t>MPV</t>
  </si>
  <si>
    <t>x10E03 cells/µL</t>
  </si>
  <si>
    <t>x10E06 cells/µL</t>
  </si>
  <si>
    <t>g/dL</t>
  </si>
  <si>
    <t>%</t>
  </si>
  <si>
    <t>fL</t>
  </si>
  <si>
    <t>pg</t>
  </si>
  <si>
    <t>Oil</t>
  </si>
  <si>
    <t>DEX-CC-90011</t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</si>
  <si>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</t>
    </r>
    <r>
      <rPr>
        <b/>
        <vertAlign val="superscript"/>
        <sz val="10"/>
        <color theme="1"/>
        <rFont val="Calibri"/>
        <family val="2"/>
        <scheme val="minor"/>
      </rPr>
      <t>skm-/-</t>
    </r>
    <r>
      <rPr>
        <b/>
        <sz val="11"/>
        <color theme="1"/>
        <rFont val="Calibri"/>
        <family val="2"/>
        <scheme val="minor"/>
      </rPr>
      <t xml:space="preserve"> Fed</t>
    </r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</si>
  <si>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Starved 48h</t>
    </r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</si>
  <si>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 DEX 3days</t>
    </r>
  </si>
  <si>
    <t>CD4+</t>
  </si>
  <si>
    <t>CD8+</t>
  </si>
  <si>
    <t>Oil_Methl</t>
  </si>
  <si>
    <t xml:space="preserve">Dex_Methl </t>
  </si>
  <si>
    <t>Dex_CC-90011</t>
  </si>
  <si>
    <t>Ly6Chi/GR-1hi (neutrophiles)</t>
  </si>
  <si>
    <t>Ly6Chi/GR-1lo (monocytes)</t>
  </si>
  <si>
    <t>Ddit4 GBSe1</t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</si>
  <si>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</t>
    </r>
    <r>
      <rPr>
        <b/>
        <vertAlign val="superscript"/>
        <sz val="10"/>
        <color theme="1"/>
        <rFont val="Calibri"/>
        <family val="2"/>
        <scheme val="minor"/>
      </rPr>
      <t>skm-/-</t>
    </r>
    <r>
      <rPr>
        <b/>
        <sz val="11"/>
        <color theme="1"/>
        <rFont val="Calibri"/>
        <family val="2"/>
        <scheme val="minor"/>
      </rPr>
      <t xml:space="preserve"> Fed#1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</si>
  <si>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</t>
    </r>
    <r>
      <rPr>
        <b/>
        <vertAlign val="superscript"/>
        <sz val="10"/>
        <color theme="1"/>
        <rFont val="Calibri"/>
        <family val="2"/>
        <scheme val="minor"/>
      </rPr>
      <t>skm-/-</t>
    </r>
    <r>
      <rPr>
        <b/>
        <sz val="11"/>
        <color theme="1"/>
        <rFont val="Calibri"/>
        <family val="2"/>
        <scheme val="minor"/>
      </rPr>
      <t xml:space="preserve"> Fed#2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</si>
  <si>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</t>
    </r>
    <r>
      <rPr>
        <b/>
        <vertAlign val="superscript"/>
        <sz val="10"/>
        <color theme="1"/>
        <rFont val="Calibri"/>
        <family val="2"/>
        <scheme val="minor"/>
      </rPr>
      <t>skm-/-</t>
    </r>
    <r>
      <rPr>
        <b/>
        <sz val="11"/>
        <color theme="1"/>
        <rFont val="Calibri"/>
        <family val="2"/>
        <scheme val="minor"/>
      </rPr>
      <t xml:space="preserve"> Fed#3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</si>
  <si>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Starved 48h#1</t>
    </r>
  </si>
  <si>
    <t>Lsd1 KO Nrf1</t>
  </si>
  <si>
    <t>Lsd1 KO GR</t>
  </si>
  <si>
    <t>Lsd1 KO IgG</t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</si>
  <si>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</t>
    </r>
    <r>
      <rPr>
        <b/>
        <vertAlign val="superscript"/>
        <sz val="10"/>
        <color theme="1"/>
        <rFont val="Calibri"/>
        <family val="2"/>
        <scheme val="minor"/>
      </rPr>
      <t>skm-/-</t>
    </r>
    <r>
      <rPr>
        <b/>
        <sz val="11"/>
        <color theme="1"/>
        <rFont val="Calibri"/>
        <family val="2"/>
        <scheme val="minor"/>
      </rPr>
      <t xml:space="preserve"> Fed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</si>
  <si>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Starved 48h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</si>
  <si>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 Starved 48h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</si>
  <si>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Fed</t>
    </r>
  </si>
  <si>
    <r>
      <t>GR</t>
    </r>
    <r>
      <rPr>
        <b/>
        <vertAlign val="superscript"/>
        <sz val="11"/>
        <rFont val="Calibri"/>
        <family val="2"/>
        <scheme val="minor"/>
      </rPr>
      <t>(i)skm-/-</t>
    </r>
    <r>
      <rPr>
        <b/>
        <sz val="11"/>
        <rFont val="Calibri"/>
        <family val="2"/>
        <scheme val="minor"/>
      </rPr>
      <t xml:space="preserve"> Fed</t>
    </r>
  </si>
  <si>
    <r>
      <t>GR</t>
    </r>
    <r>
      <rPr>
        <b/>
        <vertAlign val="superscript"/>
        <sz val="11"/>
        <rFont val="Calibri"/>
        <family val="2"/>
        <scheme val="minor"/>
      </rPr>
      <t>(i)skm-/-</t>
    </r>
    <r>
      <rPr>
        <b/>
        <sz val="11"/>
        <rFont val="Calibri"/>
        <family val="2"/>
        <scheme val="minor"/>
      </rPr>
      <t xml:space="preserve"> Starved 48h</t>
    </r>
  </si>
  <si>
    <t>72 Dex Lsd1</t>
  </si>
  <si>
    <t>Lsd KO Dex Lsd1</t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</si>
  <si>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</t>
    </r>
    <r>
      <rPr>
        <b/>
        <vertAlign val="superscript"/>
        <sz val="10"/>
        <color theme="1"/>
        <rFont val="Calibri"/>
        <family val="2"/>
        <scheme val="minor"/>
      </rPr>
      <t>skm-/-</t>
    </r>
    <r>
      <rPr>
        <b/>
        <sz val="11"/>
        <color theme="1"/>
        <rFont val="Calibri"/>
        <family val="2"/>
        <scheme val="minor"/>
      </rPr>
      <t xml:space="preserve"> Oil</t>
    </r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</si>
  <si>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DEX</t>
    </r>
  </si>
  <si>
    <t xml:space="preserve">Lymphoid </t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</si>
  <si>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Starved 48h#2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</si>
  <si>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Starved 48h#3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</si>
  <si>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Starved 48h#4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</si>
  <si>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Oil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</si>
  <si>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 DEX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</si>
  <si>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Oil 3days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</si>
  <si>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</t>
    </r>
    <r>
      <rPr>
        <b/>
        <vertAlign val="superscript"/>
        <sz val="10"/>
        <color theme="1"/>
        <rFont val="Calibri"/>
        <family val="2"/>
        <scheme val="minor"/>
      </rPr>
      <t>skm-/-</t>
    </r>
    <r>
      <rPr>
        <b/>
        <sz val="11"/>
        <color theme="1"/>
        <rFont val="Calibri"/>
        <family val="2"/>
        <scheme val="minor"/>
      </rPr>
      <t xml:space="preserve"> Oil</t>
    </r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</si>
  <si>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DEX</t>
    </r>
  </si>
  <si>
    <t>Fed LSD1</t>
  </si>
  <si>
    <t>Starve 3h LSD1</t>
  </si>
  <si>
    <t>Starve 6h LSD1</t>
  </si>
  <si>
    <t>Starve 24h LSD1</t>
  </si>
  <si>
    <t>Starve 12h LSD1</t>
  </si>
  <si>
    <t>Ctsl</t>
  </si>
  <si>
    <t>Mstn</t>
  </si>
  <si>
    <t>Ubc</t>
  </si>
  <si>
    <t>Grip GR starved</t>
  </si>
  <si>
    <t>Gene Set</t>
  </si>
  <si>
    <t>Carbon metabolism</t>
  </si>
  <si>
    <t>FoxO signaling pathway</t>
  </si>
  <si>
    <t>Autophagy</t>
  </si>
  <si>
    <t>Cell cycle</t>
  </si>
  <si>
    <t>Mitophagy</t>
  </si>
  <si>
    <t>Circadian rhythm</t>
  </si>
  <si>
    <t>Insulin signaling pathway</t>
  </si>
  <si>
    <t>Protein processing in endoplasmic reticulum</t>
  </si>
  <si>
    <t>Chronic myeloid leukemia</t>
  </si>
  <si>
    <t>Insulin resistance</t>
  </si>
  <si>
    <t>Focal Adhesion</t>
  </si>
  <si>
    <t>Signaling of Hepatocyte Growth Factor Receptor</t>
  </si>
  <si>
    <t>Focal Adhesion-PI3K-Akt-mTOR-signaling pathway</t>
  </si>
  <si>
    <t>Inflammatory Response Pathway</t>
  </si>
  <si>
    <t>Glutathione metabolism</t>
  </si>
  <si>
    <t>Fatty acid oxidation</t>
  </si>
  <si>
    <t>Novel Jun-Dmp1 Pathway</t>
  </si>
  <si>
    <t>Mecp2 and Associated Rett Syndrome</t>
  </si>
  <si>
    <t>mmu04020</t>
  </si>
  <si>
    <t>Calcium signaling pathway</t>
  </si>
  <si>
    <t>mmu04724</t>
  </si>
  <si>
    <t>Glutamatergic synapse</t>
  </si>
  <si>
    <t>mmu03050</t>
  </si>
  <si>
    <t>Proteasome</t>
  </si>
  <si>
    <t>mmu04215</t>
  </si>
  <si>
    <t>Apoptosis</t>
  </si>
  <si>
    <t>mmu00565</t>
  </si>
  <si>
    <t>Ether lipid metabolism</t>
  </si>
  <si>
    <t>mmu04014</t>
  </si>
  <si>
    <t>Ras signaling pathway</t>
  </si>
  <si>
    <t>CT fed vs. CT fast</t>
  </si>
  <si>
    <t>-3,478 to 4,187</t>
  </si>
  <si>
    <t>ns</t>
  </si>
  <si>
    <t>CT fed vs. GR fed</t>
  </si>
  <si>
    <t>-2,992 to 4,672</t>
  </si>
  <si>
    <t>CT fast vs. GRfast</t>
  </si>
  <si>
    <t>-3,667 to 3,998</t>
  </si>
  <si>
    <t>GR fed vs. GRfast</t>
  </si>
  <si>
    <t>-4,152 to 3,512</t>
  </si>
  <si>
    <t>-4,996 to 2,669</t>
  </si>
  <si>
    <t>-0,5082 to 7,156</t>
  </si>
  <si>
    <t>**</t>
  </si>
  <si>
    <t>*</t>
  </si>
  <si>
    <t>2,728 to 10,39</t>
  </si>
  <si>
    <t>****</t>
  </si>
  <si>
    <t>&lt;0,0001</t>
  </si>
  <si>
    <t>-1,760 to 5,905</t>
  </si>
  <si>
    <t>-10,68 to -3,015</t>
  </si>
  <si>
    <t>-3,946 to 3,719</t>
  </si>
  <si>
    <t>4,521 to 12,19</t>
  </si>
  <si>
    <t>-2,213 to 5,451</t>
  </si>
  <si>
    <t>-11,85 to -4,182</t>
  </si>
  <si>
    <t>-1,675 to 5,990</t>
  </si>
  <si>
    <t>5,710 to 13,37</t>
  </si>
  <si>
    <t>-4,462 to 3,203</t>
  </si>
  <si>
    <t>-6,955 to 0,7099</t>
  </si>
  <si>
    <t>0,007410 to 7,672</t>
  </si>
  <si>
    <t>4,389 to 12,05</t>
  </si>
  <si>
    <t>-2,574 to 5,091</t>
  </si>
  <si>
    <t>0,1329 to 7,798</t>
  </si>
  <si>
    <t>-1,560 to 6,105</t>
  </si>
  <si>
    <t>-5,876 to 1,789</t>
  </si>
  <si>
    <t>-4,183 to 3,481</t>
  </si>
  <si>
    <t>2,156 to 9,820</t>
  </si>
  <si>
    <t>***</t>
  </si>
  <si>
    <t>-7,890 to -0,2249</t>
  </si>
  <si>
    <t>-10,33 to -2,664</t>
  </si>
  <si>
    <t>-0,2832 to 7,381</t>
  </si>
  <si>
    <t>-0,05216 to 7,613</t>
  </si>
  <si>
    <t>-8,874 to -1,209</t>
  </si>
  <si>
    <t>-12,27 to -4,610</t>
  </si>
  <si>
    <t>-3,453 to 4,211</t>
  </si>
  <si>
    <t>-0,7749 to 6,890</t>
  </si>
  <si>
    <t>-6,129 to 1,536</t>
  </si>
  <si>
    <t>-10,85 to -3,184</t>
  </si>
  <si>
    <t>-5,495 to 2,170</t>
  </si>
  <si>
    <t>-2,501 to 5,163</t>
  </si>
  <si>
    <t>-4,608 to 3,057</t>
  </si>
  <si>
    <t>-8,401 to -0,7361</t>
  </si>
  <si>
    <t>-6,294 to 1,370</t>
  </si>
  <si>
    <t>-3,120 to 4,544</t>
  </si>
  <si>
    <t>-3,942 to 3,722</t>
  </si>
  <si>
    <t>-8,058 to -0,3932</t>
  </si>
  <si>
    <t>-7,236 to 0,4286</t>
  </si>
  <si>
    <t>Tukey's multiple comparisons test</t>
  </si>
  <si>
    <t>Summary</t>
  </si>
  <si>
    <t>Adjusted P Value</t>
  </si>
  <si>
    <t>CT fed vs. LSD1 fed</t>
  </si>
  <si>
    <t>CT fast vs. LSD1fast</t>
  </si>
  <si>
    <t>LSD1 fed vs. LSD1fast</t>
  </si>
  <si>
    <t>LSD1/GAPDH</t>
  </si>
  <si>
    <t>GR/GAPDH</t>
  </si>
  <si>
    <t>SD</t>
  </si>
  <si>
    <t>Control ratio</t>
  </si>
  <si>
    <t>G</t>
  </si>
  <si>
    <t>S</t>
  </si>
  <si>
    <t>T</t>
  </si>
  <si>
    <t>Q</t>
  </si>
  <si>
    <t>-11,22 to 4,326</t>
  </si>
  <si>
    <t>-8,131 to 6,527</t>
  </si>
  <si>
    <t>-7,490 to 8,898</t>
  </si>
  <si>
    <t>-9,715 to 5,832</t>
  </si>
  <si>
    <t>-15,70 to -0,1495</t>
  </si>
  <si>
    <t>-7,578 to 7,080</t>
  </si>
  <si>
    <t>-5,100 to 11,29</t>
  </si>
  <si>
    <t>-12,35 to 3,194</t>
  </si>
  <si>
    <t>-21,92 to -6,372</t>
  </si>
  <si>
    <t>-7,664 to 6,994</t>
  </si>
  <si>
    <t>-1,987 to 14,40</t>
  </si>
  <si>
    <t>-15,38 to 0,1698</t>
  </si>
  <si>
    <t>-15,70 to -0,1519</t>
  </si>
  <si>
    <t>-8,347 to 6,311</t>
  </si>
  <si>
    <t>-4,197 to 12,19</t>
  </si>
  <si>
    <t>-10,68 to 4,863</t>
  </si>
  <si>
    <t>-7,858 to 7,689</t>
  </si>
  <si>
    <t>&gt;0,9999</t>
  </si>
  <si>
    <t>-6,908 to 7,750</t>
  </si>
  <si>
    <t>-8,952 to 7,436</t>
  </si>
  <si>
    <t>-9,038 to 6,510</t>
  </si>
  <si>
    <t>1,591 to 17,14</t>
  </si>
  <si>
    <t>-4,859 to 9,799</t>
  </si>
  <si>
    <t>-11,34 to 5,052</t>
  </si>
  <si>
    <t>-4,021 to 11,53</t>
  </si>
  <si>
    <t>2,939 to 18,49</t>
  </si>
  <si>
    <t>-7,320 to 7,338</t>
  </si>
  <si>
    <t>-12,05 to 4,339</t>
  </si>
  <si>
    <t>-0,9249 to 14,62</t>
  </si>
  <si>
    <t>-0,1745 to 15,37</t>
  </si>
  <si>
    <t>-7,195 to 7,463</t>
  </si>
  <si>
    <t>-12,33 to 4,056</t>
  </si>
  <si>
    <t>-4,447 to 11,10</t>
  </si>
  <si>
    <t>-3,853 to 11,69</t>
  </si>
  <si>
    <t>-7,284 to 7,374</t>
  </si>
  <si>
    <t>-9,620 to 6,768</t>
  </si>
  <si>
    <t>-5,323 to 10,22</t>
  </si>
  <si>
    <t>-6,362 to 9,186</t>
  </si>
  <si>
    <t>-7,754 to 6,905</t>
  </si>
  <si>
    <t>-8,629 to 7,759</t>
  </si>
  <si>
    <t>-6,372 to 9,175</t>
  </si>
  <si>
    <t>-7,257 to 8,290</t>
  </si>
  <si>
    <t>-7,581 to 7,078</t>
  </si>
  <si>
    <t>-8,443 to 7,945</t>
  </si>
  <si>
    <t>-7,254 to 8,293</t>
  </si>
  <si>
    <t>Quantification</t>
  </si>
  <si>
    <t>Input</t>
  </si>
  <si>
    <t>IP GR</t>
  </si>
  <si>
    <t>IP LSD1</t>
  </si>
  <si>
    <t>IP NRF1</t>
  </si>
  <si>
    <t>NRF</t>
  </si>
  <si>
    <t>gr</t>
  </si>
  <si>
    <t>lsd</t>
  </si>
  <si>
    <t>igg</t>
  </si>
  <si>
    <t>input</t>
  </si>
  <si>
    <t>phFOXO3a</t>
  </si>
  <si>
    <t>FOXO3a</t>
  </si>
  <si>
    <t>phGSK3b</t>
  </si>
  <si>
    <t>GSK3b</t>
  </si>
  <si>
    <t>EIF4EBP1</t>
  </si>
  <si>
    <t>phEIF4EBP1</t>
  </si>
  <si>
    <t>Tubulin</t>
  </si>
  <si>
    <t>phMTOR</t>
  </si>
  <si>
    <t>MTOR</t>
  </si>
  <si>
    <t>phMTOR/MTOR</t>
  </si>
  <si>
    <t>phFOXO3a/FOXO3a</t>
  </si>
  <si>
    <t>phGSK3b/GSK3b</t>
  </si>
  <si>
    <t>phEIF4EBP1/EIF4EBP1</t>
  </si>
  <si>
    <t>phFOXO3a/Tubulin</t>
  </si>
  <si>
    <t>MTOR/Tubulin</t>
  </si>
  <si>
    <t>phMTOR/Tubulin</t>
  </si>
  <si>
    <t>EIF4EBP1/Tubulin</t>
  </si>
  <si>
    <t>phEIF4EBP1/Tubulin</t>
  </si>
  <si>
    <t>GSK3b/Tubulin</t>
  </si>
  <si>
    <t>phGSK3b/Tubulin</t>
  </si>
  <si>
    <t>FOXO3a/Tubulin</t>
  </si>
  <si>
    <t>ph4EBP1</t>
  </si>
  <si>
    <t>4EBP1</t>
  </si>
  <si>
    <t>TUBULIN</t>
  </si>
  <si>
    <t>GSK3b/TUBULIN</t>
  </si>
  <si>
    <t>phGSK3b/TUBULIN</t>
  </si>
  <si>
    <t>FOXO3a/TUBULIN</t>
  </si>
  <si>
    <t>phFOXO3a/TUBULIN</t>
  </si>
  <si>
    <t>4EBP1/TUBULIN</t>
  </si>
  <si>
    <t>ph4EBP1/TUBULIN</t>
  </si>
  <si>
    <t>MTOR/TUBULIN</t>
  </si>
  <si>
    <t>phMTOR/TUBULIN</t>
  </si>
  <si>
    <t>ph4EBP1/4EBP1</t>
  </si>
  <si>
    <t>p62</t>
  </si>
  <si>
    <t>p62/Tubulin</t>
  </si>
  <si>
    <t>LC3</t>
  </si>
  <si>
    <t>LC3/Tubulin</t>
  </si>
  <si>
    <t>LC3/Tub</t>
  </si>
  <si>
    <t>p62/tub</t>
  </si>
  <si>
    <t>HSA-Cre</t>
  </si>
  <si>
    <t>Gastro</t>
  </si>
  <si>
    <t>Soleus</t>
  </si>
  <si>
    <t>Tibilais</t>
  </si>
  <si>
    <t>CT</t>
  </si>
  <si>
    <t>Ubiquitin mediated proteolysis</t>
  </si>
  <si>
    <t>Thermogenesis</t>
  </si>
  <si>
    <t>Oxidative phosphorylation</t>
  </si>
  <si>
    <t>RNA degradation</t>
  </si>
  <si>
    <t>mTOR signaling pathway</t>
  </si>
  <si>
    <t>AMPK signaling pathway</t>
  </si>
  <si>
    <t>Ferroptosis</t>
  </si>
  <si>
    <t>Spliceosome</t>
  </si>
  <si>
    <t>Nrf1</t>
  </si>
  <si>
    <t>siCT</t>
  </si>
  <si>
    <t>siGR</t>
  </si>
  <si>
    <t>siNRF1</t>
  </si>
  <si>
    <t>siLSD1</t>
  </si>
  <si>
    <t>Lsd1</t>
  </si>
  <si>
    <t>Fbxo31</t>
  </si>
  <si>
    <t>RNA transport</t>
  </si>
  <si>
    <t>Non-alcoholic fatty liver disease (NAFLD)</t>
  </si>
  <si>
    <t>Endocytosis</t>
  </si>
  <si>
    <t>Mean CSA</t>
  </si>
  <si>
    <t>CC-90011</t>
  </si>
  <si>
    <t>Myeloid</t>
  </si>
  <si>
    <t>RDW</t>
  </si>
  <si>
    <t>mouse</t>
  </si>
  <si>
    <t>Trait</t>
  </si>
  <si>
    <t>DSS</t>
  </si>
  <si>
    <t>DSS + DEX</t>
  </si>
  <si>
    <t>$0,8</t>
  </si>
  <si>
    <t>DSS + CC</t>
  </si>
  <si>
    <t>DSS + DEX + CC</t>
  </si>
  <si>
    <t>Tissue to body weight ratio</t>
  </si>
  <si>
    <t>Liver</t>
  </si>
  <si>
    <t>DSS Oil_Methl</t>
  </si>
  <si>
    <t xml:space="preserve">DSS Dex_Methl </t>
  </si>
  <si>
    <t>DSS Dex_CC-90011</t>
  </si>
  <si>
    <t>DSS CC-90011</t>
  </si>
  <si>
    <t>Colon length</t>
  </si>
  <si>
    <t>Basal</t>
  </si>
  <si>
    <t>IL6</t>
  </si>
  <si>
    <t>DSS+DEX</t>
  </si>
  <si>
    <t>DSS+DEX+CC</t>
  </si>
  <si>
    <t>DSS+CC</t>
  </si>
  <si>
    <t>LSD1(i)skm-/- Fed</t>
  </si>
  <si>
    <t>LSD1(i)skm-/- Starved 48h</t>
  </si>
  <si>
    <t>Figure 7a</t>
  </si>
  <si>
    <t>Figure 7b</t>
  </si>
  <si>
    <t>Figure 7c</t>
  </si>
  <si>
    <t>Figure 7d</t>
  </si>
  <si>
    <t>Figure 7e</t>
  </si>
  <si>
    <t>Figure 8a</t>
  </si>
  <si>
    <t xml:space="preserve">Figure S1e </t>
  </si>
  <si>
    <t xml:space="preserve">Figure S1g </t>
  </si>
  <si>
    <t>Figure S1i</t>
  </si>
  <si>
    <t>Figure S2h</t>
  </si>
  <si>
    <t xml:space="preserve">Figure S2i </t>
  </si>
  <si>
    <t xml:space="preserve">Figure S2f </t>
  </si>
  <si>
    <t>Figure S3d</t>
  </si>
  <si>
    <t>Figure S3f</t>
  </si>
  <si>
    <t>Figure S3g</t>
  </si>
  <si>
    <t>Figure S3h</t>
  </si>
  <si>
    <t>Figure S3l</t>
  </si>
  <si>
    <t>Figure S4d</t>
  </si>
  <si>
    <t>Figure S4e</t>
  </si>
  <si>
    <t>Figure S4f</t>
  </si>
  <si>
    <t>Figure S5c</t>
  </si>
  <si>
    <t>Figure S5b</t>
  </si>
  <si>
    <t>Figure S5a</t>
  </si>
  <si>
    <t>Figure 6c</t>
  </si>
  <si>
    <t>Figure 5h</t>
  </si>
  <si>
    <t>Figure 5g</t>
  </si>
  <si>
    <t>Figure 5f</t>
  </si>
  <si>
    <t>Figure 4e</t>
  </si>
  <si>
    <t>Figure 4d</t>
  </si>
  <si>
    <t>Figure 4c</t>
  </si>
  <si>
    <t>Figure 3a</t>
  </si>
  <si>
    <t>Figure 3b</t>
  </si>
  <si>
    <t>Figure 3c</t>
  </si>
  <si>
    <t>Figure 3d</t>
  </si>
  <si>
    <t>Figure 3e</t>
  </si>
  <si>
    <t>Figure 3f</t>
  </si>
  <si>
    <t>Figure 2m</t>
  </si>
  <si>
    <t>Figure 2l</t>
  </si>
  <si>
    <t>Figure 2g</t>
  </si>
  <si>
    <t>Figure 2f</t>
  </si>
  <si>
    <t xml:space="preserve">Figure 1b </t>
  </si>
  <si>
    <t xml:space="preserve">Figure 1f </t>
  </si>
  <si>
    <t xml:space="preserve">Figure 1h </t>
  </si>
  <si>
    <t xml:space="preserve">Figure 1i </t>
  </si>
  <si>
    <t>Days of DSS</t>
  </si>
  <si>
    <t>Figure 8b</t>
  </si>
  <si>
    <t>Figure 8c</t>
  </si>
  <si>
    <t>Figure 8e</t>
  </si>
  <si>
    <t>Figure 8f</t>
  </si>
  <si>
    <t>Figure 8h</t>
  </si>
  <si>
    <t>Figure 8i</t>
  </si>
  <si>
    <t>Figure 8k</t>
  </si>
  <si>
    <t>Initial BW fed</t>
  </si>
  <si>
    <t>FED 48h</t>
  </si>
  <si>
    <t>Initial BW starv</t>
  </si>
  <si>
    <t>Ctrl</t>
  </si>
  <si>
    <t>Cushing syndrome</t>
  </si>
  <si>
    <t>Triacylglyceride Synthesis</t>
  </si>
  <si>
    <t>Wnt Signaling Pathway</t>
  </si>
  <si>
    <t>Fatty Acid Biosynthesis</t>
  </si>
  <si>
    <t>Wnt Signaling Pathway and Pluripotency</t>
  </si>
  <si>
    <t>Spinal Cord Injury</t>
  </si>
  <si>
    <t>Kit Receptor Signaling Pathway</t>
  </si>
  <si>
    <t>Adipogenesis genes</t>
  </si>
  <si>
    <t>Integrin-mediated Cell Adhesion</t>
  </si>
  <si>
    <t>Figure S1l</t>
  </si>
  <si>
    <t>IL-6 signaling Pathway</t>
  </si>
  <si>
    <t>Translation Factors</t>
  </si>
  <si>
    <t>Striated Muscle Contraction</t>
  </si>
  <si>
    <t>IL-3 Signaling Pathway</t>
  </si>
  <si>
    <t>TGF Beta Signaling Pathway</t>
  </si>
  <si>
    <t>Figure 2d</t>
  </si>
  <si>
    <t>Ctrl OIL</t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</si>
  <si>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</t>
    </r>
    <r>
      <rPr>
        <b/>
        <vertAlign val="superscript"/>
        <sz val="10"/>
        <color theme="1"/>
        <rFont val="Calibri"/>
        <family val="2"/>
        <scheme val="minor"/>
      </rPr>
      <t>skm-/-</t>
    </r>
    <r>
      <rPr>
        <b/>
        <sz val="11"/>
        <color theme="1"/>
        <rFont val="Calibri"/>
        <family val="2"/>
        <scheme val="minor"/>
      </rPr>
      <t xml:space="preserve"> OIL</t>
    </r>
  </si>
  <si>
    <t xml:space="preserve">Ctrl DEX </t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</si>
  <si>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DEX </t>
    </r>
  </si>
  <si>
    <t xml:space="preserve">% input </t>
  </si>
  <si>
    <t xml:space="preserve">Fold change of gene expression </t>
  </si>
  <si>
    <t>normalized to Ctrl Fed</t>
  </si>
  <si>
    <t>Figure 5a</t>
  </si>
  <si>
    <t>Figure 5b</t>
  </si>
  <si>
    <t>Figure 5c</t>
  </si>
  <si>
    <t>Figure 5d</t>
  </si>
  <si>
    <t>% input</t>
  </si>
  <si>
    <t>Trim63 GRE</t>
  </si>
  <si>
    <t>Cstl</t>
  </si>
  <si>
    <t>Fbxo32</t>
  </si>
  <si>
    <t>Fold change of gene expression</t>
  </si>
  <si>
    <t xml:space="preserve"> normalized to Vehicle</t>
  </si>
  <si>
    <t>normalized to Ctrl oil</t>
  </si>
  <si>
    <t>CC</t>
  </si>
  <si>
    <t>FBXO32</t>
  </si>
  <si>
    <t>DDIT4</t>
  </si>
  <si>
    <t>MSTN</t>
  </si>
  <si>
    <t>TRIM63</t>
  </si>
  <si>
    <t>CSTL</t>
  </si>
  <si>
    <r>
      <t>Lsd1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 DEX 3days</t>
    </r>
  </si>
  <si>
    <t>Figure 6b</t>
  </si>
  <si>
    <t>Trim63</t>
  </si>
  <si>
    <t>Atg7</t>
  </si>
  <si>
    <t>Th0 Dex</t>
  </si>
  <si>
    <t>Th0 CC</t>
  </si>
  <si>
    <t>Th0 Dex+CC</t>
  </si>
  <si>
    <t>Th17 Dex</t>
  </si>
  <si>
    <t>Th17 CC</t>
  </si>
  <si>
    <t>Th17 Dex+CC</t>
  </si>
  <si>
    <t>Figure 7f</t>
  </si>
  <si>
    <t>Th0 vehicle</t>
  </si>
  <si>
    <t>Th17 vehicle</t>
  </si>
  <si>
    <t>water</t>
  </si>
  <si>
    <t>weight loss</t>
  </si>
  <si>
    <t>clinical score</t>
  </si>
  <si>
    <t>Figure 8j</t>
  </si>
  <si>
    <t>Figure S1n</t>
  </si>
  <si>
    <t>Control</t>
  </si>
  <si>
    <t>Quadri</t>
  </si>
  <si>
    <t>epWAT</t>
  </si>
  <si>
    <t>WB</t>
  </si>
  <si>
    <t>Figure S1m</t>
  </si>
  <si>
    <t>MAX</t>
  </si>
  <si>
    <t>Figure S1a</t>
  </si>
  <si>
    <t>KEGG pathway</t>
  </si>
  <si>
    <t xml:space="preserve">%input </t>
  </si>
  <si>
    <t>Eif4ebp2</t>
  </si>
  <si>
    <t>Pik3r1</t>
  </si>
  <si>
    <t>Figure 3h</t>
  </si>
  <si>
    <t>Figure S3a</t>
  </si>
  <si>
    <t>HSA-CreERT2</t>
  </si>
  <si>
    <t>Figure S3k</t>
  </si>
  <si>
    <t>Hours of food deprivation</t>
  </si>
  <si>
    <t>Fbox32</t>
  </si>
  <si>
    <t>Gabaralp1</t>
  </si>
  <si>
    <t>Figure S5e</t>
  </si>
  <si>
    <t>normalized to siCtrl</t>
  </si>
  <si>
    <t>Becn1</t>
  </si>
  <si>
    <t>CD11b+</t>
  </si>
  <si>
    <t>Figure S6b</t>
  </si>
  <si>
    <t>F4/80 (macrophages)</t>
  </si>
  <si>
    <t>CD11+</t>
  </si>
  <si>
    <t>CD45</t>
  </si>
  <si>
    <t>Lymphocytes</t>
  </si>
  <si>
    <t>Anti-LSD1</t>
  </si>
  <si>
    <t>Anti-GR</t>
  </si>
  <si>
    <t>IP</t>
  </si>
  <si>
    <t>Lane</t>
  </si>
  <si>
    <t>Lsd1skm-/- mice</t>
  </si>
  <si>
    <t>WT mice</t>
  </si>
  <si>
    <t>Anti-NRF1</t>
  </si>
  <si>
    <t>Starved 0h</t>
  </si>
  <si>
    <t>Starved 12h</t>
  </si>
  <si>
    <t>Starved 24h</t>
  </si>
  <si>
    <t>Figure 3g</t>
  </si>
  <si>
    <t>Figure S3i</t>
  </si>
  <si>
    <t>Figure 5e</t>
  </si>
  <si>
    <t>Figure S5f</t>
  </si>
  <si>
    <t>WT</t>
  </si>
  <si>
    <r>
      <t xml:space="preserve"> Lsd1</t>
    </r>
    <r>
      <rPr>
        <b/>
        <vertAlign val="superscript"/>
        <sz val="11"/>
        <color theme="1"/>
        <rFont val="Calibri"/>
        <family val="2"/>
        <scheme val="minor"/>
      </rPr>
      <t>skm-/-</t>
    </r>
  </si>
  <si>
    <r>
      <t xml:space="preserve">  Lsd1</t>
    </r>
    <r>
      <rPr>
        <b/>
        <vertAlign val="superscript"/>
        <sz val="11"/>
        <color theme="1"/>
        <rFont val="Calibri"/>
        <family val="2"/>
        <scheme val="minor"/>
      </rPr>
      <t>skm-/-</t>
    </r>
  </si>
  <si>
    <r>
      <t>Genes up-regulated in  Lsd1</t>
    </r>
    <r>
      <rPr>
        <b/>
        <vertAlign val="superscript"/>
        <sz val="11"/>
        <color theme="1"/>
        <rFont val="Calibri"/>
        <family val="2"/>
        <scheme val="minor"/>
      </rPr>
      <t>skm-/-</t>
    </r>
    <r>
      <rPr>
        <b/>
        <sz val="11"/>
        <color theme="1"/>
        <rFont val="Calibri"/>
        <family val="2"/>
        <scheme val="minor"/>
      </rPr>
      <t xml:space="preserve"> mice with a LSD1 peak</t>
    </r>
  </si>
  <si>
    <r>
      <t>Genes down-regulated in Lsd1</t>
    </r>
    <r>
      <rPr>
        <b/>
        <vertAlign val="superscript"/>
        <sz val="11"/>
        <color theme="1"/>
        <rFont val="Calibri"/>
        <family val="2"/>
        <scheme val="minor"/>
      </rPr>
      <t xml:space="preserve">skm-/- </t>
    </r>
    <r>
      <rPr>
        <b/>
        <sz val="11"/>
        <color theme="1"/>
        <rFont val="Calibri"/>
        <family val="2"/>
        <scheme val="minor"/>
      </rPr>
      <t>mice with a LSD1 peak</t>
    </r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</si>
  <si>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(i)skm-/-</t>
    </r>
  </si>
  <si>
    <r>
      <t>GR</t>
    </r>
    <r>
      <rPr>
        <b/>
        <vertAlign val="superscript"/>
        <sz val="11"/>
        <color theme="1"/>
        <rFont val="Calibri"/>
        <family val="2"/>
        <scheme val="minor"/>
      </rPr>
      <t>(i)skm-/-</t>
    </r>
    <r>
      <rPr>
        <b/>
        <sz val="11"/>
        <color theme="1"/>
        <rFont val="Calibri"/>
        <family val="2"/>
        <scheme val="minor"/>
      </rPr>
      <t xml:space="preserve"> Fed</t>
    </r>
  </si>
  <si>
    <t>Predicted (LS) mean diff</t>
  </si>
  <si>
    <t>95,00% CI of diff</t>
  </si>
  <si>
    <t>2-way ANOVA</t>
  </si>
  <si>
    <r>
      <t xml:space="preserve"> Lsd1</t>
    </r>
    <r>
      <rPr>
        <b/>
        <vertAlign val="superscript"/>
        <sz val="11"/>
        <color theme="1"/>
        <rFont val="Calibri"/>
        <family val="2"/>
        <scheme val="minor"/>
      </rPr>
      <t>(i)skm-/-</t>
    </r>
  </si>
  <si>
    <t>LSD1-reIgG</t>
  </si>
  <si>
    <t>GR-reIgG</t>
  </si>
  <si>
    <t>Ddit4 GBSp1</t>
  </si>
  <si>
    <t>Ddit4 GBSe2</t>
  </si>
  <si>
    <t>Initial BW</t>
  </si>
  <si>
    <t>48h treatment</t>
  </si>
  <si>
    <t>LSD1(i)skm-/- fed</t>
  </si>
  <si>
    <t>LSD1(i)skm-/- starv</t>
  </si>
  <si>
    <t>Ctrl fed</t>
  </si>
  <si>
    <t>Ctrl starv</t>
  </si>
  <si>
    <t>F4-80+ (macrophages)</t>
  </si>
  <si>
    <t>Uncorrected Fisher's LSD</t>
  </si>
  <si>
    <t>Mean Diff.</t>
  </si>
  <si>
    <t>95.00% CI of diff.</t>
  </si>
  <si>
    <t>Below threshold?</t>
  </si>
  <si>
    <t>Individual P Value</t>
  </si>
  <si>
    <t>Fed GR vs. Starve 3h GR</t>
  </si>
  <si>
    <t>-0.08493 to 0.03124</t>
  </si>
  <si>
    <t>No</t>
  </si>
  <si>
    <t>Fed GR vs. Starve 6h GR</t>
  </si>
  <si>
    <t>-0.1109 to 0.005274</t>
  </si>
  <si>
    <t>Fed GR vs. Starve 12h GR</t>
  </si>
  <si>
    <t>-0.09550 to 0.02067</t>
  </si>
  <si>
    <t>Fed GR vs. Starve 24h GR</t>
  </si>
  <si>
    <t>-0.07741 to 0.03876</t>
  </si>
  <si>
    <t>Yes</t>
  </si>
  <si>
    <t>&lt;0.0001</t>
  </si>
  <si>
    <t>Starve 3h GR vs. Starve 6h GR</t>
  </si>
  <si>
    <t>-0.08405 to 0.03212</t>
  </si>
  <si>
    <t>Starve 3h GR vs. Starve 12h GR</t>
  </si>
  <si>
    <t>-0.06865 to 0.04752</t>
  </si>
  <si>
    <t>Starve 3h GR vs. Starve 24h GR</t>
  </si>
  <si>
    <t>-0.05056 to 0.06561</t>
  </si>
  <si>
    <t>Starve 6h GR vs. Starve 12h GR</t>
  </si>
  <si>
    <t>-0.04269 to 0.07349</t>
  </si>
  <si>
    <t>Starve 6h GR vs. Starve 24h GR</t>
  </si>
  <si>
    <t>-0.02460 to 0.09157</t>
  </si>
  <si>
    <t>Starve 12h GR vs. Starve 24h GR</t>
  </si>
  <si>
    <t>-0.04000 to 0.07617</t>
  </si>
  <si>
    <t>Fed LSD1 vs. Starve 3h LSD1</t>
  </si>
  <si>
    <t>-0.1477 to -0.03154</t>
  </si>
  <si>
    <t>Fed LSD1 vs. Starve 6h LSD1</t>
  </si>
  <si>
    <t>-0.01441 to 0.1018</t>
  </si>
  <si>
    <t>Fed LSD1 vs. Starve 12h LSD1</t>
  </si>
  <si>
    <t>0.03095 to 0.1471</t>
  </si>
  <si>
    <t>Fed LSD1 vs. Starve 24h LSD1</t>
  </si>
  <si>
    <t>0.02234 to 0.1385</t>
  </si>
  <si>
    <t>Starve 3h LSD1 vs. Starve 6h LSD1</t>
  </si>
  <si>
    <t>0.07522 to 0.1914</t>
  </si>
  <si>
    <t>Starve 3h LSD1 vs. Starve 12h LSD1</t>
  </si>
  <si>
    <t>0.1206 to 0.2367</t>
  </si>
  <si>
    <t>Starve 3h LSD1 vs. Starve 24h LSD1</t>
  </si>
  <si>
    <t>0.1120 to 0.2281</t>
  </si>
  <si>
    <t>Starve 6h LSD1 vs. Starve 12h LSD1</t>
  </si>
  <si>
    <t>-0.01273 to 0.1034</t>
  </si>
  <si>
    <t>Starve 6h LSD1 vs. Starve 24h LSD1</t>
  </si>
  <si>
    <t>-0.02134 to 0.09483</t>
  </si>
  <si>
    <t>Starve 12h LSD1 vs. Starve 24h LSD1</t>
  </si>
  <si>
    <t>-0.06670 to 0.04948</t>
  </si>
  <si>
    <t>Fed H3K9me2 vs. starv 3h H3K9me2</t>
  </si>
  <si>
    <t>0.1695 to 0.2857</t>
  </si>
  <si>
    <t>Fed H3K9me2 vs. starv 6h H3K9me2</t>
  </si>
  <si>
    <t>0.2944 to 0.4106</t>
  </si>
  <si>
    <t>Fed H3K9me2 vs. starv 12h H3K9me2</t>
  </si>
  <si>
    <t>0.2412 to 0.3574</t>
  </si>
  <si>
    <t>Fed H3K9me2 vs. starv 24h H3K9me2</t>
  </si>
  <si>
    <t>0.2955 to 0.4117</t>
  </si>
  <si>
    <t>starv 3h H3K9me2 vs. starv 6h H3K9me2</t>
  </si>
  <si>
    <t>0.06686 to 0.1830</t>
  </si>
  <si>
    <t>starv 3h H3K9me2 vs. starv 12h H3K9me2</t>
  </si>
  <si>
    <t>0.01367 to 0.1298</t>
  </si>
  <si>
    <t>starv 3h H3K9me2 vs. starv 24h H3K9me2</t>
  </si>
  <si>
    <t>0.06793 to 0.1841</t>
  </si>
  <si>
    <t>starv 6h H3K9me2 vs. starv 12h H3K9me2</t>
  </si>
  <si>
    <t>-0.1113 to 0.004899</t>
  </si>
  <si>
    <t>starv 6h H3K9me2 vs. starv 24h H3K9me2</t>
  </si>
  <si>
    <t>-0.05701 to 0.05916</t>
  </si>
  <si>
    <t>starv 12h H3K9me2 vs. starv 24h H3K9me2</t>
  </si>
  <si>
    <t>-0.003827 to 0.1123</t>
  </si>
  <si>
    <t>-0.1030 to 0.04648</t>
  </si>
  <si>
    <t>-0.1229 to 0.02654</t>
  </si>
  <si>
    <t>-0.08705 to 0.06242</t>
  </si>
  <si>
    <t>-0.06246 to 0.08702</t>
  </si>
  <si>
    <t>-0.09468 to 0.05479</t>
  </si>
  <si>
    <t>-0.05880 to 0.09068</t>
  </si>
  <si>
    <t>-0.03420 to 0.1153</t>
  </si>
  <si>
    <t>-0.03885 to 0.1106</t>
  </si>
  <si>
    <t>-0.01426 to 0.1352</t>
  </si>
  <si>
    <t>-0.05014 to 0.09934</t>
  </si>
  <si>
    <t>-0.4449 to -0.2954</t>
  </si>
  <si>
    <t>-0.1937 to -0.04422</t>
  </si>
  <si>
    <t>-0.008467 to 0.1410</t>
  </si>
  <si>
    <t>0.04243 to 0.1919</t>
  </si>
  <si>
    <t>0.1765 to 0.3259</t>
  </si>
  <si>
    <t>0.3617 to 0.5112</t>
  </si>
  <si>
    <t>0.4126 to 0.5621</t>
  </si>
  <si>
    <t>0.1105 to 0.2600</t>
  </si>
  <si>
    <t>0.1614 to 0.3109</t>
  </si>
  <si>
    <t>-0.02384 to 0.1256</t>
  </si>
  <si>
    <t>-0.03964 to 0.1098</t>
  </si>
  <si>
    <t>0.02243 to 0.1719</t>
  </si>
  <si>
    <t>0.03094 to 0.1804</t>
  </si>
  <si>
    <t>0.03180 to 0.1813</t>
  </si>
  <si>
    <t>-0.01267 to 0.1368</t>
  </si>
  <si>
    <t>-0.004154 to 0.1453</t>
  </si>
  <si>
    <t>-0.003301 to 0.1462</t>
  </si>
  <si>
    <t>-0.06622 to 0.08325</t>
  </si>
  <si>
    <t>-0.06537 to 0.08411</t>
  </si>
  <si>
    <t>-0.07388 to 0.07559</t>
  </si>
  <si>
    <t>-0.07433 to 0.02888</t>
  </si>
  <si>
    <t>-0.06810 to 0.03510</t>
  </si>
  <si>
    <t>-0.06971 to 0.03349</t>
  </si>
  <si>
    <t>-0.1204 to -0.01724</t>
  </si>
  <si>
    <t>-0.04538 to 0.05783</t>
  </si>
  <si>
    <t>-0.04699 to 0.05621</t>
  </si>
  <si>
    <t>-0.09772 to 0.005487</t>
  </si>
  <si>
    <t>-0.05321 to 0.04999</t>
  </si>
  <si>
    <t>-0.1039 to -0.0007364</t>
  </si>
  <si>
    <t>-0.1023 to 0.0008757</t>
  </si>
  <si>
    <t>-0.1486 to -0.04542</t>
  </si>
  <si>
    <t>-0.09140 to 0.01180</t>
  </si>
  <si>
    <t>-0.06096 to 0.04224</t>
  </si>
  <si>
    <t>-0.04718 to 0.05602</t>
  </si>
  <si>
    <t>0.005614 to 0.1088</t>
  </si>
  <si>
    <t>0.03606 to 0.1393</t>
  </si>
  <si>
    <t>0.04984 to 0.1530</t>
  </si>
  <si>
    <t>-0.02116 to 0.08205</t>
  </si>
  <si>
    <t>-0.007380 to 0.09582</t>
  </si>
  <si>
    <t>-0.03782 to 0.06538</t>
  </si>
  <si>
    <t>0.2761 to 0.3793</t>
  </si>
  <si>
    <t>0.4256 to 0.5288</t>
  </si>
  <si>
    <t>0.5287 to 0.6319</t>
  </si>
  <si>
    <t>0.5285 to 0.6317</t>
  </si>
  <si>
    <t>0.09794 to 0.2011</t>
  </si>
  <si>
    <t>0.2010 to 0.3042</t>
  </si>
  <si>
    <t>0.2008 to 0.3040</t>
  </si>
  <si>
    <t>0.05147 to 0.1547</t>
  </si>
  <si>
    <t>0.05125 to 0.1545</t>
  </si>
  <si>
    <t>-0.05182 to 0.05138</t>
  </si>
  <si>
    <t>-0.03962 to 0.03756</t>
  </si>
  <si>
    <t>-0.04434 to 0.03285</t>
  </si>
  <si>
    <t>-0.04171 to 0.03548</t>
  </si>
  <si>
    <t>-0.03410 to 0.04309</t>
  </si>
  <si>
    <t>-0.04331 to 0.03388</t>
  </si>
  <si>
    <t>-0.04068 to 0.03651</t>
  </si>
  <si>
    <t>-0.03307 to 0.04412</t>
  </si>
  <si>
    <t>-0.03098 to 0.04621</t>
  </si>
  <si>
    <t>-0.04154 to 0.03565</t>
  </si>
  <si>
    <t>-0.04219 to 0.03500</t>
  </si>
  <si>
    <t>-0.03717 to 0.04001</t>
  </si>
  <si>
    <t>-0.03771 to 0.03948</t>
  </si>
  <si>
    <t>-0.03924 to 0.03795</t>
  </si>
  <si>
    <t>-0.03423 to 0.04296</t>
  </si>
  <si>
    <t>-0.03476 to 0.04243</t>
  </si>
  <si>
    <t>-0.03358 to 0.04361</t>
  </si>
  <si>
    <t>-0.03411 to 0.04307</t>
  </si>
  <si>
    <t>-0.03913 to 0.03806</t>
  </si>
  <si>
    <t>-0.003260 to 0.07393</t>
  </si>
  <si>
    <t>-0.04827 to 0.02892</t>
  </si>
  <si>
    <t>0.02634 to 0.1035</t>
  </si>
  <si>
    <t>0.01355 to 0.09073</t>
  </si>
  <si>
    <t>-0.08360 to -0.006415</t>
  </si>
  <si>
    <t>-0.008995 to 0.06819</t>
  </si>
  <si>
    <t>-0.02179 to 0.05540</t>
  </si>
  <si>
    <t>0.03601 to 0.1132</t>
  </si>
  <si>
    <t>0.02322 to 0.1004</t>
  </si>
  <si>
    <t>-0.05139 to 0.02580</t>
  </si>
  <si>
    <t>-0.05041 to 0.02981</t>
  </si>
  <si>
    <t>-0.04593 to 0.03429</t>
  </si>
  <si>
    <t>-0.02437 to 0.05586</t>
  </si>
  <si>
    <t>-0.05094 to 0.02929</t>
  </si>
  <si>
    <t>-0.03563 to 0.04460</t>
  </si>
  <si>
    <t>-0.01407 to 0.06616</t>
  </si>
  <si>
    <t>-0.04064 to 0.03959</t>
  </si>
  <si>
    <t>-0.01855 to 0.06167</t>
  </si>
  <si>
    <t>-0.04512 to 0.03510</t>
  </si>
  <si>
    <t>-0.06668 to 0.01354</t>
  </si>
  <si>
    <t>-0.02399 to 0.05623</t>
  </si>
  <si>
    <t>-0.03178 to 0.04845</t>
  </si>
  <si>
    <t>-0.02297 to 0.05725</t>
  </si>
  <si>
    <t>-0.04189 to 0.03834</t>
  </si>
  <si>
    <t>-0.04789 to 0.03233</t>
  </si>
  <si>
    <t>-0.03909 to 0.04113</t>
  </si>
  <si>
    <t>-0.05800 to 0.02222</t>
  </si>
  <si>
    <t>-0.03131 to 0.04891</t>
  </si>
  <si>
    <t>-0.05022 to 0.03000</t>
  </si>
  <si>
    <t>-0.05902 to 0.02120</t>
  </si>
  <si>
    <t>-0.01532 to 0.06491</t>
  </si>
  <si>
    <t>-0.02884 to 0.05138</t>
  </si>
  <si>
    <t>-0.008694 to 0.07153</t>
  </si>
  <si>
    <t>-0.02415 to 0.05607</t>
  </si>
  <si>
    <t>-0.05364 to 0.02659</t>
  </si>
  <si>
    <t>-0.03349 to 0.04673</t>
  </si>
  <si>
    <t>-0.04895 to 0.03128</t>
  </si>
  <si>
    <t>-0.01996 to 0.06026</t>
  </si>
  <si>
    <t>-0.03542 to 0.04480</t>
  </si>
  <si>
    <t>-0.05557 to 0.02465</t>
  </si>
  <si>
    <t>LSD1 vs. IgG</t>
  </si>
  <si>
    <t>0.09571 to 0.1705</t>
  </si>
  <si>
    <t>GR vs. IgG</t>
  </si>
  <si>
    <t>0.09352 to 0.1654</t>
  </si>
  <si>
    <t>0.2328 to 0.4100</t>
  </si>
  <si>
    <t>0.3092 to 0.4000</t>
  </si>
  <si>
    <t>0.1928 to 0.2903</t>
  </si>
  <si>
    <t>0.2551 to 0.4008</t>
  </si>
  <si>
    <t>0.1868 to 0.3271</t>
  </si>
  <si>
    <t>0.2214 to 0.3538</t>
  </si>
  <si>
    <t>Gastro LSD</t>
  </si>
  <si>
    <t>vs.</t>
  </si>
  <si>
    <t>Gastro WT</t>
  </si>
  <si>
    <t>Unpaired t test</t>
  </si>
  <si>
    <t>P value</t>
  </si>
  <si>
    <t>P value summary</t>
  </si>
  <si>
    <t>Significantly different (P &lt; 0.05)?</t>
  </si>
  <si>
    <t>One- or two-tailed P value?</t>
  </si>
  <si>
    <t>Two-tailed</t>
  </si>
  <si>
    <t>t, df</t>
  </si>
  <si>
    <t>t=21.45, df=4</t>
  </si>
  <si>
    <t>Soleus LSD</t>
  </si>
  <si>
    <t>Soleus WT</t>
  </si>
  <si>
    <t>t=6.828, df=4</t>
  </si>
  <si>
    <t>Tibilais LSD</t>
  </si>
  <si>
    <t>Tibilais WT</t>
  </si>
  <si>
    <t>t=3.585, df=4</t>
  </si>
  <si>
    <t>Quadriceps LSD</t>
  </si>
  <si>
    <t>Quadriceps WT</t>
  </si>
  <si>
    <t>t=17.15, df=4</t>
  </si>
  <si>
    <t>WAT LSD</t>
  </si>
  <si>
    <t>WAT WT</t>
  </si>
  <si>
    <t>t=1.482, df=4</t>
  </si>
  <si>
    <t>Spleen LSD</t>
  </si>
  <si>
    <t>Spleen WT</t>
  </si>
  <si>
    <t>t=1.213, df=4</t>
  </si>
  <si>
    <t>t=0.01289, df=15</t>
  </si>
  <si>
    <t>Gastro Lsd1skm-/-</t>
  </si>
  <si>
    <t>Gastro Control</t>
  </si>
  <si>
    <t>t=0.5776, df=13</t>
  </si>
  <si>
    <t>Body weight Lsd1skm-/-</t>
  </si>
  <si>
    <t>Body weight Control</t>
  </si>
  <si>
    <t>Tibialis Lsd1skm-/-</t>
  </si>
  <si>
    <t>Tibialis Control</t>
  </si>
  <si>
    <t>t=0.4725, df=13</t>
  </si>
  <si>
    <t>Quadri Lsd1skm-/-</t>
  </si>
  <si>
    <t>Quadri Control</t>
  </si>
  <si>
    <t>t=1.548, df=13</t>
  </si>
  <si>
    <t>Soleus Lsd1skm-/-</t>
  </si>
  <si>
    <t>Soleus Control</t>
  </si>
  <si>
    <t>t=0.7356, df=13</t>
  </si>
  <si>
    <t>epWAT Lsd1skm-/-</t>
  </si>
  <si>
    <t>epWAT Control</t>
  </si>
  <si>
    <t>t=0.7836, df=13</t>
  </si>
  <si>
    <r>
      <t>Max Lsd1</t>
    </r>
    <r>
      <rPr>
        <b/>
        <vertAlign val="superscript"/>
        <sz val="10"/>
        <rFont val="Arial"/>
      </rPr>
      <t>skm-/-</t>
    </r>
  </si>
  <si>
    <t>Max CT</t>
  </si>
  <si>
    <t>t=1.448, df=14</t>
  </si>
  <si>
    <r>
      <t>Mean Lsd1</t>
    </r>
    <r>
      <rPr>
        <b/>
        <vertAlign val="superscript"/>
        <sz val="10"/>
        <rFont val="Arial"/>
      </rPr>
      <t>skm-/-</t>
    </r>
  </si>
  <si>
    <t>Mean CT</t>
  </si>
  <si>
    <t>t=1.368, df=14</t>
  </si>
  <si>
    <t>0.09073617545885 to 0.1640291445412</t>
  </si>
  <si>
    <t>Nrf1 vs. IgG</t>
  </si>
  <si>
    <t>0.1463645754588 to 0.2196575445412</t>
  </si>
  <si>
    <t>0.1152797677489 to 0.3279971115845</t>
  </si>
  <si>
    <t>0.05526932141554 to 0.2679866652511</t>
  </si>
  <si>
    <t>siCT vs. siGR</t>
  </si>
  <si>
    <t>siCT vs. siNRF1</t>
  </si>
  <si>
    <t>siCT vs. siLSD1</t>
  </si>
  <si>
    <t>-0.8825 to -0.04680</t>
  </si>
  <si>
    <t>0.4034 to 1.239</t>
  </si>
  <si>
    <t>-0.4319 to 0.3418</t>
  </si>
  <si>
    <t>0.5417 to 1.266</t>
  </si>
  <si>
    <t>-0.3792 to 0.3448</t>
  </si>
  <si>
    <t>-0.2697 to 0.4543</t>
  </si>
  <si>
    <t>-0.1696 to 0.2076</t>
  </si>
  <si>
    <t>0.1754 to 0.5360</t>
  </si>
  <si>
    <t>0.3330 to 0.6704</t>
  </si>
  <si>
    <t>t=28.05, df=4</t>
  </si>
  <si>
    <t>t=6.118, df=4</t>
  </si>
  <si>
    <t>t=4.957, df=4</t>
  </si>
  <si>
    <t>t=3.346, df=4</t>
  </si>
  <si>
    <t>t=0.7235, df=4</t>
  </si>
  <si>
    <t>t=1.265, df=4</t>
  </si>
  <si>
    <t>CT fed vs. CT starv</t>
  </si>
  <si>
    <t>-2.322 to 2.022</t>
  </si>
  <si>
    <t>CT fed vs. KO fed</t>
  </si>
  <si>
    <t>-3.752 to 2.127</t>
  </si>
  <si>
    <t>CT fed vs. KO starv</t>
  </si>
  <si>
    <t>-4.211 to 1.671</t>
  </si>
  <si>
    <t>CT starv vs. KO fed</t>
  </si>
  <si>
    <t>-4.293 to 2.968</t>
  </si>
  <si>
    <t>CT starv vs. KO starv</t>
  </si>
  <si>
    <t>-3.292 to 1.053</t>
  </si>
  <si>
    <t>KO fed vs. KO starv</t>
  </si>
  <si>
    <t>-2.776 to 1.862</t>
  </si>
  <si>
    <t>4.516 to 7.934</t>
  </si>
  <si>
    <t>-3.805 to 0.8909</t>
  </si>
  <si>
    <t>2.976 to 7.252</t>
  </si>
  <si>
    <t>-10.08 to -5.289</t>
  </si>
  <si>
    <t>-2.682 to 0.4604</t>
  </si>
  <si>
    <t>4.144 to 8.999</t>
  </si>
  <si>
    <t>Ctrl Fed vs. Ctrl Starved 48h</t>
  </si>
  <si>
    <t>12.55 to 32.14</t>
  </si>
  <si>
    <t>-0.6869 to 6.155</t>
  </si>
  <si>
    <t>13.03 to 26.01</t>
  </si>
  <si>
    <t>-29.44 to -9.781</t>
  </si>
  <si>
    <t>-8.064 to 2.421</t>
  </si>
  <si>
    <t>9.777 to 23.80</t>
  </si>
  <si>
    <r>
      <t>Ctrl Fed vs. 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Fed</t>
    </r>
  </si>
  <si>
    <r>
      <t>Ctrl Fed vs. 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Starved 48h</t>
    </r>
  </si>
  <si>
    <r>
      <t>Ctrl Starved 48h vs. 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Fed</t>
    </r>
  </si>
  <si>
    <r>
      <t>Ctrl Starved 48h vs. 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Starved 48h</t>
    </r>
  </si>
  <si>
    <r>
      <t>Ctrl Fed vs. GR</t>
    </r>
    <r>
      <rPr>
        <vertAlign val="superscript"/>
        <sz val="10"/>
        <rFont val="Arial"/>
        <family val="2"/>
      </rPr>
      <t>(i)skm-/-</t>
    </r>
    <r>
      <rPr>
        <sz val="10"/>
        <rFont val="Arial"/>
        <family val="2"/>
      </rPr>
      <t>Fed</t>
    </r>
  </si>
  <si>
    <r>
      <t>Ctrl Fed vs. GR</t>
    </r>
    <r>
      <rPr>
        <vertAlign val="superscript"/>
        <sz val="10"/>
        <rFont val="Arial"/>
        <family val="2"/>
      </rPr>
      <t>(i)skm-/-</t>
    </r>
    <r>
      <rPr>
        <sz val="10"/>
        <rFont val="Arial"/>
        <family val="2"/>
      </rPr>
      <t>Starved 48h</t>
    </r>
  </si>
  <si>
    <r>
      <t>Ctrl Starved 48h vs. GR</t>
    </r>
    <r>
      <rPr>
        <vertAlign val="superscript"/>
        <sz val="10"/>
        <rFont val="Arial"/>
        <family val="2"/>
      </rPr>
      <t>(i)skm-/-</t>
    </r>
    <r>
      <rPr>
        <sz val="10"/>
        <rFont val="Arial"/>
        <family val="2"/>
      </rPr>
      <t>Fed</t>
    </r>
  </si>
  <si>
    <r>
      <t>Ctrl Starved 48h vs. GR</t>
    </r>
    <r>
      <rPr>
        <vertAlign val="superscript"/>
        <sz val="10"/>
        <rFont val="Arial"/>
        <family val="2"/>
      </rPr>
      <t>(i)skm-/-</t>
    </r>
    <r>
      <rPr>
        <sz val="10"/>
        <rFont val="Arial"/>
        <family val="2"/>
      </rPr>
      <t>Starved 48h</t>
    </r>
  </si>
  <si>
    <r>
      <t>GR</t>
    </r>
    <r>
      <rPr>
        <vertAlign val="superscript"/>
        <sz val="10"/>
        <rFont val="Arial"/>
        <family val="2"/>
      </rPr>
      <t>(i)skm-/-</t>
    </r>
    <r>
      <rPr>
        <sz val="10"/>
        <rFont val="Arial"/>
        <family val="2"/>
      </rPr>
      <t>Fed vs. GR</t>
    </r>
    <r>
      <rPr>
        <vertAlign val="superscript"/>
        <sz val="10"/>
        <rFont val="Arial"/>
        <family val="2"/>
      </rPr>
      <t>(i)skm-/-</t>
    </r>
    <r>
      <rPr>
        <sz val="10"/>
        <rFont val="Arial"/>
        <family val="2"/>
      </rPr>
      <t>Starved 48h</t>
    </r>
  </si>
  <si>
    <t>4.311 to 29.49</t>
  </si>
  <si>
    <t>-12.02 to 10.94</t>
  </si>
  <si>
    <t>-8.682 to 16.66</t>
  </si>
  <si>
    <t>-29.14 to -5.740</t>
  </si>
  <si>
    <t>-22.12 to -3.707</t>
  </si>
  <si>
    <r>
      <t>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Fed</t>
    </r>
    <r>
      <rPr>
        <sz val="10"/>
        <rFont val="Arial"/>
        <family val="2"/>
      </rPr>
      <t xml:space="preserve"> vs. 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Starved 48h</t>
    </r>
  </si>
  <si>
    <t>-6.575 to 15.62</t>
  </si>
  <si>
    <t>-0.2028 to 22.35</t>
  </si>
  <si>
    <t>-2.445 to 7.488</t>
  </si>
  <si>
    <t>-5.134 to 8.351</t>
  </si>
  <si>
    <t>-19.64 to 2.538</t>
  </si>
  <si>
    <t>-14.72 to -4.209</t>
  </si>
  <si>
    <t>-7.489 to 5.664</t>
  </si>
  <si>
    <t>9.197 to 53.09</t>
  </si>
  <si>
    <t>-29.66 to 14.48</t>
  </si>
  <si>
    <t>-23.69 to 24.26</t>
  </si>
  <si>
    <t>-55.21 to -22.26</t>
  </si>
  <si>
    <t>-50.47 to -11.24</t>
  </si>
  <si>
    <t>-8.388 to 24.14</t>
  </si>
  <si>
    <t>1.569 to 5.146</t>
  </si>
  <si>
    <t>-0.5056 to 1.502</t>
  </si>
  <si>
    <t>-1.967 to 4.714</t>
  </si>
  <si>
    <t>-4.210 to -1.508</t>
  </si>
  <si>
    <t>-5.906 to 1.938</t>
  </si>
  <si>
    <t>-2.504 to 4.254</t>
  </si>
  <si>
    <t>41.48 to 90.95</t>
  </si>
  <si>
    <t>-18.33 to 40.51</t>
  </si>
  <si>
    <t>68.68 to 128.7</t>
  </si>
  <si>
    <t>-90.59 to -19.65</t>
  </si>
  <si>
    <t>9.620 to 55.31</t>
  </si>
  <si>
    <t>54.81 to 120.4</t>
  </si>
  <si>
    <t>CSA average</t>
  </si>
  <si>
    <t>74.30 to 698.5</t>
  </si>
  <si>
    <t>-559.5 to 64.74</t>
  </si>
  <si>
    <t>-746.0 to -104.7</t>
  </si>
  <si>
    <t>-945.9 to -321.7</t>
  </si>
  <si>
    <t>-1132 to -491.1</t>
  </si>
  <si>
    <t>-498.6 to 142.7</t>
  </si>
  <si>
    <t>7.917 to 54.10</t>
  </si>
  <si>
    <t>-18.53 to 24.59</t>
  </si>
  <si>
    <t>-16.51 to 26.61</t>
  </si>
  <si>
    <t>-50.74 to -5.214</t>
  </si>
  <si>
    <t>-48.72 to -3.194</t>
  </si>
  <si>
    <t>-18.47 to 22.51</t>
  </si>
  <si>
    <t>-0.3841 to 0.3937</t>
  </si>
  <si>
    <t>&gt;0.9999</t>
  </si>
  <si>
    <t>-0.2667 to 0.5111</t>
  </si>
  <si>
    <t>-0.1448 to 0.6330</t>
  </si>
  <si>
    <t>-0.2715 to 0.5063</t>
  </si>
  <si>
    <t>-0.1496 to 0.6282</t>
  </si>
  <si>
    <t>-0.2670 to 0.5108</t>
  </si>
  <si>
    <t>0.5602 to 2.220</t>
  </si>
  <si>
    <t>-0.3259 to 1.334</t>
  </si>
  <si>
    <t>-0.1937 to 1.466</t>
  </si>
  <si>
    <t>-1.716 to -0.05623</t>
  </si>
  <si>
    <t>-1.584 to 0.07598</t>
  </si>
  <si>
    <t>-0.6977 to 0.9621</t>
  </si>
  <si>
    <t>-0.6740 to 0.8466</t>
  </si>
  <si>
    <t>-0.5350 to 0.9857</t>
  </si>
  <si>
    <t>-0.2453 to 1.275</t>
  </si>
  <si>
    <t>-0.6213 to 0.8993</t>
  </si>
  <si>
    <t>-0.3317 to 1.189</t>
  </si>
  <si>
    <t>-0.4707 to 1.050</t>
  </si>
  <si>
    <t>0.4184 to 1.567</t>
  </si>
  <si>
    <t>-0.3177 to 0.8305</t>
  </si>
  <si>
    <t>-0.1282 to 1.020</t>
  </si>
  <si>
    <t>-1.310 to -0.1620</t>
  </si>
  <si>
    <t>-1.121 to 0.02752</t>
  </si>
  <si>
    <t>-0.3846 to 0.7636</t>
  </si>
  <si>
    <t>-0.2115 to 0.2983</t>
  </si>
  <si>
    <t>-0.2368 to 0.2730</t>
  </si>
  <si>
    <t>-0.1032 to 0.4066</t>
  </si>
  <si>
    <t>-0.2803 to 0.2295</t>
  </si>
  <si>
    <t>-0.1466 to 0.3632</t>
  </si>
  <si>
    <t>-0.1213 to 0.3885</t>
  </si>
  <si>
    <t>0.2778 to 0.8187</t>
  </si>
  <si>
    <t>-0.2227 to 0.3182</t>
  </si>
  <si>
    <t>-0.1285 to 0.4125</t>
  </si>
  <si>
    <t>-0.7709 to -0.2300</t>
  </si>
  <si>
    <t>-0.6767 to -0.1358</t>
  </si>
  <si>
    <t>-0.1762 to 0.3647</t>
  </si>
  <si>
    <t>-0.2125 to 0.2919</t>
  </si>
  <si>
    <t>-0.2382 to 0.2663</t>
  </si>
  <si>
    <t>-0.2073 to 0.2971</t>
  </si>
  <si>
    <t>-0.2779 to 0.2266</t>
  </si>
  <si>
    <t>-0.2470 to 0.2574</t>
  </si>
  <si>
    <t>-0.2213 to 0.2831</t>
  </si>
  <si>
    <t>0.4791 to 1.088</t>
  </si>
  <si>
    <t>-0.2420 to 0.3670</t>
  </si>
  <si>
    <t>-0.1869 to 0.4221</t>
  </si>
  <si>
    <t>-1.026 to -0.4166</t>
  </si>
  <si>
    <t>-0.9705 to -0.3615</t>
  </si>
  <si>
    <t>-0.2494 to 0.3596</t>
  </si>
  <si>
    <t>-40.73 to -22.03</t>
  </si>
  <si>
    <t>-10.27 to 7.753</t>
  </si>
  <si>
    <t>-14.77 to 3.258</t>
  </si>
  <si>
    <t>21.11 to 39.13</t>
  </si>
  <si>
    <t>16.61 to 34.64</t>
  </si>
  <si>
    <t>-12.40 to 3.410</t>
  </si>
  <si>
    <t>-7.281 to -5.027</t>
  </si>
  <si>
    <t>-0.7513 to 1.420</t>
  </si>
  <si>
    <t>-2.598 to -0.4271</t>
  </si>
  <si>
    <t>5.403 to 7.574</t>
  </si>
  <si>
    <t>3.556 to 5.727</t>
  </si>
  <si>
    <t>-2.799 to -0.8949</t>
  </si>
  <si>
    <t>Tukey+AF14:AK32's multiple comparisons test</t>
  </si>
  <si>
    <t>-3.4782 to -1.1058</t>
  </si>
  <si>
    <t>-2.6671 to -0.38092</t>
  </si>
  <si>
    <t>-1.9871 to 0.29908</t>
  </si>
  <si>
    <t>-0.37508 to 1.9111</t>
  </si>
  <si>
    <t>0.30492 to 2.5911</t>
  </si>
  <si>
    <t>-0.32255 to 1.6826</t>
  </si>
  <si>
    <t>-12.14 to -6.646</t>
  </si>
  <si>
    <t>-2.373 to 2.923</t>
  </si>
  <si>
    <t>-3.498 to 1.798</t>
  </si>
  <si>
    <t>7.021 to 12.32</t>
  </si>
  <si>
    <t>5.896 to 11.19</t>
  </si>
  <si>
    <t>-3.447 to 1.198</t>
  </si>
  <si>
    <t>-3.932 to -2.161</t>
  </si>
  <si>
    <t>-1.473 to 0.2333</t>
  </si>
  <si>
    <t>-2.113 to -0.4070</t>
  </si>
  <si>
    <t>1.574 to 3.280</t>
  </si>
  <si>
    <t>0.9335 to 2.640</t>
  </si>
  <si>
    <t>-1.388 to 0.1079</t>
  </si>
  <si>
    <t>-5.127 to -2.309</t>
  </si>
  <si>
    <t>-2.052 to 0.6633</t>
  </si>
  <si>
    <t>-2.532 to 0.1833</t>
  </si>
  <si>
    <t>1.666 to 4.382</t>
  </si>
  <si>
    <t>1.186 to 3.902</t>
  </si>
  <si>
    <t>-1.671 to 0.7108</t>
  </si>
  <si>
    <t>-4.553 to -1.969</t>
  </si>
  <si>
    <t>-1.827 to 0.6636</t>
  </si>
  <si>
    <t>-2.715 to -0.2241</t>
  </si>
  <si>
    <t>1.434 to 3.925</t>
  </si>
  <si>
    <t>0.5466 to 3.037</t>
  </si>
  <si>
    <t>-1.980 to 0.2044</t>
  </si>
  <si>
    <t>-9.888 to -6.114</t>
  </si>
  <si>
    <t>-2.339 to 1.298</t>
  </si>
  <si>
    <t>-4.724 to -1.087</t>
  </si>
  <si>
    <t>5.662 to 9.299</t>
  </si>
  <si>
    <t>3.276 to 6.914</t>
  </si>
  <si>
    <t>-3.980 to -0.7903</t>
  </si>
  <si>
    <t>Fed vs. Starv 12h</t>
  </si>
  <si>
    <t>-6.899 to 1.168</t>
  </si>
  <si>
    <t>Fed vs. Starv 24h</t>
  </si>
  <si>
    <t>-13.94 to -5.875</t>
  </si>
  <si>
    <t>-5.301 to 2.548</t>
  </si>
  <si>
    <t>-13.95 to -6.105</t>
  </si>
  <si>
    <t>-1.056 to 8.980</t>
  </si>
  <si>
    <t>0.006148 to 10.04</t>
  </si>
  <si>
    <t>Fed vs. Starv 48h</t>
  </si>
  <si>
    <t>1.606 to 11.64</t>
  </si>
  <si>
    <t>Ctrl Oil vs. Ctrl DEX</t>
  </si>
  <si>
    <t>-6.697 to 61.49</t>
  </si>
  <si>
    <t>-27.75 to 44.23</t>
  </si>
  <si>
    <t>-31.44 to 47.30</t>
  </si>
  <si>
    <t>-35.77 to -2.546</t>
  </si>
  <si>
    <t>-34.09 to -4.848</t>
  </si>
  <si>
    <t>-22.92 to 22.30</t>
  </si>
  <si>
    <t>1.647 to 21.59</t>
  </si>
  <si>
    <t>-13.55 to 19.47</t>
  </si>
  <si>
    <t>-21.00 to 15.86</t>
  </si>
  <si>
    <t>-33.31 to 15.99</t>
  </si>
  <si>
    <t>-29.88 to 1.513</t>
  </si>
  <si>
    <t>-27.56 to 16.50</t>
  </si>
  <si>
    <t>9.999 to 70.66</t>
  </si>
  <si>
    <t>-25.80 to 20.32</t>
  </si>
  <si>
    <t>-28.10 to 18.55</t>
  </si>
  <si>
    <t>-75.98 to -10.16</t>
  </si>
  <si>
    <t>-70.00 to -20.22</t>
  </si>
  <si>
    <t>-26.99 to 22.92</t>
  </si>
  <si>
    <t>-3.173 to 5.778</t>
  </si>
  <si>
    <t>-10.64 to 6.602</t>
  </si>
  <si>
    <t>-2.993 to 7.979</t>
  </si>
  <si>
    <t>-10.54 to 3.898</t>
  </si>
  <si>
    <t>-0.9747 to 3.356</t>
  </si>
  <si>
    <t>-1.960 to 10.99</t>
  </si>
  <si>
    <t>35.35 to 79.50</t>
  </si>
  <si>
    <t>-16.62 to 49.86</t>
  </si>
  <si>
    <t>23.07 to 89.31</t>
  </si>
  <si>
    <t>-58.05 to -23.56</t>
  </si>
  <si>
    <t>-20.32 to 17.84</t>
  </si>
  <si>
    <t>-6.121 to 85.26</t>
  </si>
  <si>
    <r>
      <t>Ctrl Oil vs. GR</t>
    </r>
    <r>
      <rPr>
        <vertAlign val="superscript"/>
        <sz val="10"/>
        <rFont val="Arial"/>
        <family val="2"/>
      </rPr>
      <t xml:space="preserve">(i)skm-/- </t>
    </r>
    <r>
      <rPr>
        <sz val="10"/>
        <rFont val="Arial"/>
        <family val="2"/>
      </rPr>
      <t>Oil</t>
    </r>
  </si>
  <si>
    <r>
      <t>Ctrl Oil vs. GR</t>
    </r>
    <r>
      <rPr>
        <vertAlign val="superscript"/>
        <sz val="10"/>
        <rFont val="Arial"/>
        <family val="2"/>
      </rPr>
      <t xml:space="preserve">(i)skm-/- </t>
    </r>
    <r>
      <rPr>
        <sz val="10"/>
        <rFont val="Arial"/>
        <family val="2"/>
      </rPr>
      <t>DEX</t>
    </r>
  </si>
  <si>
    <r>
      <t>Ctrl DEX vs. GR</t>
    </r>
    <r>
      <rPr>
        <vertAlign val="superscript"/>
        <sz val="10"/>
        <rFont val="Arial"/>
        <family val="2"/>
      </rPr>
      <t xml:space="preserve">(i)skm-/- </t>
    </r>
    <r>
      <rPr>
        <sz val="10"/>
        <rFont val="Arial"/>
        <family val="2"/>
      </rPr>
      <t>Oil</t>
    </r>
  </si>
  <si>
    <r>
      <t>Ctrl DEX vs. GR</t>
    </r>
    <r>
      <rPr>
        <vertAlign val="superscript"/>
        <sz val="10"/>
        <rFont val="Arial"/>
        <family val="2"/>
      </rPr>
      <t xml:space="preserve">(i)skm-/- </t>
    </r>
    <r>
      <rPr>
        <sz val="10"/>
        <rFont val="Arial"/>
        <family val="2"/>
      </rPr>
      <t>DEX</t>
    </r>
  </si>
  <si>
    <r>
      <t>GR</t>
    </r>
    <r>
      <rPr>
        <vertAlign val="superscript"/>
        <sz val="10"/>
        <rFont val="Arial"/>
        <family val="2"/>
      </rPr>
      <t xml:space="preserve">(i)skm-/- </t>
    </r>
    <r>
      <rPr>
        <sz val="10"/>
        <rFont val="Arial"/>
        <family val="2"/>
      </rPr>
      <t>Oil vs. GR</t>
    </r>
    <r>
      <rPr>
        <vertAlign val="superscript"/>
        <sz val="10"/>
        <rFont val="Arial"/>
        <family val="2"/>
      </rPr>
      <t xml:space="preserve">(i)skm-/- </t>
    </r>
    <r>
      <rPr>
        <sz val="10"/>
        <rFont val="Arial"/>
        <family val="2"/>
      </rPr>
      <t>DEX</t>
    </r>
  </si>
  <si>
    <t>12.29 to 73.42</t>
  </si>
  <si>
    <r>
      <t>Ctrl Oil vs. 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Oil</t>
    </r>
  </si>
  <si>
    <t>-32.21 to 33.81</t>
  </si>
  <si>
    <r>
      <t>Ctrl Oil vs. 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DEX</t>
    </r>
  </si>
  <si>
    <t>-31.01 to 27.23</t>
  </si>
  <si>
    <r>
      <t>Ctrl DEX vs. 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Oil</t>
    </r>
  </si>
  <si>
    <t>-72.62 to -11.49</t>
  </si>
  <si>
    <r>
      <t>Ctrl DEX vs. 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DEX</t>
    </r>
  </si>
  <si>
    <t>-71.05 to -18.44</t>
  </si>
  <si>
    <r>
      <t>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Oil</t>
    </r>
    <r>
      <rPr>
        <sz val="10"/>
        <rFont val="Arial"/>
        <family val="2"/>
      </rPr>
      <t xml:space="preserve"> vs. GR</t>
    </r>
    <r>
      <rPr>
        <b/>
        <vertAlign val="superscript"/>
        <sz val="10"/>
        <rFont val="Arial"/>
        <family val="2"/>
      </rPr>
      <t>(i)skm-/-</t>
    </r>
    <r>
      <rPr>
        <b/>
        <sz val="10"/>
        <rFont val="Arial"/>
        <family val="2"/>
      </rPr>
      <t>DEX</t>
    </r>
  </si>
  <si>
    <t>-31.81 to 26.43</t>
  </si>
  <si>
    <t>22.70 to 76.08</t>
  </si>
  <si>
    <t>-28.36 to 29.29</t>
  </si>
  <si>
    <t>-13.74 to 37.10</t>
  </si>
  <si>
    <t>-75.61 to -22.24</t>
  </si>
  <si>
    <t>-60.68 to -14.74</t>
  </si>
  <si>
    <t>-14.21 to 36.64</t>
  </si>
  <si>
    <t>-2.288 to -0.1241</t>
  </si>
  <si>
    <r>
      <t>Ctrl Oil vs. GR</t>
    </r>
    <r>
      <rPr>
        <b/>
        <vertAlign val="superscript"/>
        <sz val="10"/>
        <rFont val="Arial"/>
      </rPr>
      <t>(i)skm-/-</t>
    </r>
    <r>
      <rPr>
        <b/>
        <sz val="10"/>
        <rFont val="Arial"/>
      </rPr>
      <t>Oil</t>
    </r>
  </si>
  <si>
    <t>-0.6542 to 1.772</t>
  </si>
  <si>
    <r>
      <t>Ctrl Oil vs. GR</t>
    </r>
    <r>
      <rPr>
        <b/>
        <vertAlign val="superscript"/>
        <sz val="10"/>
        <rFont val="Arial"/>
      </rPr>
      <t>(i)skm-/-</t>
    </r>
    <r>
      <rPr>
        <b/>
        <sz val="10"/>
        <rFont val="Arial"/>
      </rPr>
      <t>DEX</t>
    </r>
  </si>
  <si>
    <t>-0.8849 to 1.279</t>
  </si>
  <si>
    <r>
      <t>Ctrl DEX vs. GR</t>
    </r>
    <r>
      <rPr>
        <b/>
        <vertAlign val="superscript"/>
        <sz val="10"/>
        <rFont val="Arial"/>
      </rPr>
      <t>(i)skm-/-</t>
    </r>
    <r>
      <rPr>
        <b/>
        <sz val="10"/>
        <rFont val="Arial"/>
      </rPr>
      <t>Oil</t>
    </r>
  </si>
  <si>
    <t>0.5897 to 2.940</t>
  </si>
  <si>
    <r>
      <t>Ctrl DEX vs. GR</t>
    </r>
    <r>
      <rPr>
        <b/>
        <vertAlign val="superscript"/>
        <sz val="10"/>
        <rFont val="Arial"/>
      </rPr>
      <t>(i)skm-/-</t>
    </r>
    <r>
      <rPr>
        <b/>
        <sz val="10"/>
        <rFont val="Arial"/>
      </rPr>
      <t>DEX</t>
    </r>
  </si>
  <si>
    <t>0.4542 to 2.352</t>
  </si>
  <si>
    <r>
      <t>GR</t>
    </r>
    <r>
      <rPr>
        <b/>
        <vertAlign val="superscript"/>
        <sz val="10"/>
        <rFont val="Arial"/>
      </rPr>
      <t>(i)skm-/-</t>
    </r>
    <r>
      <rPr>
        <b/>
        <sz val="10"/>
        <rFont val="Arial"/>
      </rPr>
      <t>Oil</t>
    </r>
    <r>
      <rPr>
        <sz val="10"/>
        <rFont val="Arial"/>
      </rPr>
      <t xml:space="preserve"> vs. GR</t>
    </r>
    <r>
      <rPr>
        <b/>
        <vertAlign val="superscript"/>
        <sz val="10"/>
        <rFont val="Arial"/>
      </rPr>
      <t>(i)skm-/-</t>
    </r>
    <r>
      <rPr>
        <b/>
        <sz val="10"/>
        <rFont val="Arial"/>
      </rPr>
      <t>DEX</t>
    </r>
  </si>
  <si>
    <t>-1.537 to 0.8136</t>
  </si>
  <si>
    <t>-35.56 to -8.964</t>
  </si>
  <si>
    <t>-14.37 to 13.22</t>
  </si>
  <si>
    <t>-16.04 to 10.56</t>
  </si>
  <si>
    <t>8.388 to 34.98</t>
  </si>
  <si>
    <t>7.858 to 31.18</t>
  </si>
  <si>
    <t>-15.46 to 11.13</t>
  </si>
  <si>
    <t>-3.492 to -0.4134</t>
  </si>
  <si>
    <t>-1.919 to 1.276</t>
  </si>
  <si>
    <t>-1.640 to 1.438</t>
  </si>
  <si>
    <t>0.09179 to 3.170</t>
  </si>
  <si>
    <t>0.5013 to 3.201</t>
  </si>
  <si>
    <t>-1.319 to 1.759</t>
  </si>
  <si>
    <t>-23.81 to -4.558</t>
  </si>
  <si>
    <t>-10.14 to 9.520</t>
  </si>
  <si>
    <t>-10.52 to 8.725</t>
  </si>
  <si>
    <t>4.247 to 23.49</t>
  </si>
  <si>
    <t>4.309 to 22.26</t>
  </si>
  <si>
    <t>-10.21 to 9.036</t>
  </si>
  <si>
    <t>-4.196 to -1.011</t>
  </si>
  <si>
    <t>-1.572 to 1.734</t>
  </si>
  <si>
    <t>-1.982 to 1.204</t>
  </si>
  <si>
    <t>1.092 to 4.277</t>
  </si>
  <si>
    <t>0.8172 to 3.611</t>
  </si>
  <si>
    <t>-2.063 to 1.123</t>
  </si>
  <si>
    <t>-4.820 to -0.4407</t>
  </si>
  <si>
    <t>-2.443 to 1.936</t>
  </si>
  <si>
    <t>-3.100 to 1.279</t>
  </si>
  <si>
    <t>0.1873 to 4.566</t>
  </si>
  <si>
    <t>-0.4695 to 3.909</t>
  </si>
  <si>
    <t>-2.846 to 1.533</t>
  </si>
  <si>
    <t>-5.553 to -0.5272</t>
  </si>
  <si>
    <t>-2.699 to 2.435</t>
  </si>
  <si>
    <t>-3.304 to 1.722</t>
  </si>
  <si>
    <t>0.3954 to 5.422</t>
  </si>
  <si>
    <t>-0.09432 to 4.593</t>
  </si>
  <si>
    <t>-3.172 to 1.854</t>
  </si>
  <si>
    <t>-4.525 to -1.207</t>
  </si>
  <si>
    <t>-1.716 to 1.673</t>
  </si>
  <si>
    <t>-1.934 to 1.384</t>
  </si>
  <si>
    <t>1.186 to 4.504</t>
  </si>
  <si>
    <t>1.044 to 4.138</t>
  </si>
  <si>
    <t>-1.913 to 1.405</t>
  </si>
  <si>
    <r>
      <t>Ctrl Oil vs. GR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Oil</t>
    </r>
  </si>
  <si>
    <r>
      <t xml:space="preserve">Ctrl Oil vs. </t>
    </r>
    <r>
      <rPr>
        <b/>
        <sz val="10"/>
        <rFont val="Arial"/>
      </rPr>
      <t>GR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DEX</t>
    </r>
  </si>
  <si>
    <r>
      <t>Ctrl DEX vs. GR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Oil</t>
    </r>
  </si>
  <si>
    <r>
      <t xml:space="preserve">Ctrl DEX vs. </t>
    </r>
    <r>
      <rPr>
        <b/>
        <sz val="10"/>
        <rFont val="Arial"/>
      </rPr>
      <t>GR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DEX</t>
    </r>
  </si>
  <si>
    <r>
      <t>GR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Oil</t>
    </r>
    <r>
      <rPr>
        <sz val="10"/>
        <rFont val="Arial"/>
      </rPr>
      <t xml:space="preserve"> vs. </t>
    </r>
    <r>
      <rPr>
        <b/>
        <sz val="10"/>
        <rFont val="Arial"/>
      </rPr>
      <t>GR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DEX</t>
    </r>
  </si>
  <si>
    <t>0.1655 to 0.8804</t>
  </si>
  <si>
    <r>
      <t>Ctrl Oil vs. LSD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Oil</t>
    </r>
  </si>
  <si>
    <t>-0.3825 to 0.3324</t>
  </si>
  <si>
    <r>
      <t xml:space="preserve">Ctrl Oil vs. </t>
    </r>
    <r>
      <rPr>
        <b/>
        <sz val="10"/>
        <rFont val="Arial"/>
      </rPr>
      <t>LSD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DEX</t>
    </r>
  </si>
  <si>
    <t>-0.3072 to 0.4077</t>
  </si>
  <si>
    <r>
      <t>Ctrl DEX vs. LSD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Oil</t>
    </r>
  </si>
  <si>
    <t>-0.9055 to -0.1906</t>
  </si>
  <si>
    <r>
      <t xml:space="preserve">Ctrl DEX vs. </t>
    </r>
    <r>
      <rPr>
        <b/>
        <sz val="10"/>
        <rFont val="Arial"/>
      </rPr>
      <t>LSD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DEX</t>
    </r>
  </si>
  <si>
    <t>-0.8301 to -0.1152</t>
  </si>
  <si>
    <r>
      <t>LSD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Oil</t>
    </r>
    <r>
      <rPr>
        <sz val="10"/>
        <rFont val="Arial"/>
      </rPr>
      <t xml:space="preserve"> vs. </t>
    </r>
    <r>
      <rPr>
        <b/>
        <sz val="10"/>
        <rFont val="Arial"/>
      </rPr>
      <t>LSD</t>
    </r>
    <r>
      <rPr>
        <b/>
        <vertAlign val="superscript"/>
        <sz val="10"/>
        <rFont val="Arial"/>
      </rPr>
      <t xml:space="preserve">(i)skm-/- </t>
    </r>
    <r>
      <rPr>
        <b/>
        <sz val="10"/>
        <rFont val="Arial"/>
      </rPr>
      <t>DEX</t>
    </r>
  </si>
  <si>
    <t>-0.2821 to 0.4328</t>
  </si>
  <si>
    <t>-0.2363 to 0.4786</t>
  </si>
  <si>
    <t>-0.1886 to 0.5263</t>
  </si>
  <si>
    <t>-0.03427 to 0.6807</t>
  </si>
  <si>
    <t>-0.3097 to 0.4052</t>
  </si>
  <si>
    <t>-0.1554 to 0.5595</t>
  </si>
  <si>
    <t>-0.2032 to 0.5118</t>
  </si>
  <si>
    <t>0.2235 to 0.9384</t>
  </si>
  <si>
    <t>-0.4102 to 0.3047</t>
  </si>
  <si>
    <t>-0.3022 to 0.4127</t>
  </si>
  <si>
    <t>-0.9911 to -0.2762</t>
  </si>
  <si>
    <t>-0.8832 to -0.1683</t>
  </si>
  <si>
    <t>-0.2495 to 0.4654</t>
  </si>
  <si>
    <t>-0.3247 to 0.3903</t>
  </si>
  <si>
    <t>-0.3375 to 0.3774</t>
  </si>
  <si>
    <t>-0.2162 to 0.4987</t>
  </si>
  <si>
    <t>-0.3703 to 0.3446</t>
  </si>
  <si>
    <t>-0.2490 to 0.4659</t>
  </si>
  <si>
    <t>-0.2362 to 0.4788</t>
  </si>
  <si>
    <t>0.3755 to 1.090</t>
  </si>
  <si>
    <t>-0.5012 to 0.2137</t>
  </si>
  <si>
    <t>-0.3308 to 0.3841</t>
  </si>
  <si>
    <t>-1.234 to -0.5192</t>
  </si>
  <si>
    <t>-1.064 to -0.3488</t>
  </si>
  <si>
    <t>-0.1871 to 0.5279</t>
  </si>
  <si>
    <t>-0.3650 to 0.3499</t>
  </si>
  <si>
    <t>-0.3864 to 0.3285</t>
  </si>
  <si>
    <t>-0.2603 to 0.4546</t>
  </si>
  <si>
    <t>-0.3789 to 0.3361</t>
  </si>
  <si>
    <t>-0.2527 to 0.4622</t>
  </si>
  <si>
    <t>-0.2313 to 0.4836</t>
  </si>
  <si>
    <t>0.3507 to 1.066</t>
  </si>
  <si>
    <t>-0.5865 to 0.1285</t>
  </si>
  <si>
    <t>-0.4495 to 0.2654</t>
  </si>
  <si>
    <t>-1.295 to -0.5797</t>
  </si>
  <si>
    <t>-1.158 to -0.4428</t>
  </si>
  <si>
    <t>-0.2205 to 0.4944</t>
  </si>
  <si>
    <t>-0.4035 to 0.3114</t>
  </si>
  <si>
    <t>-0.4609 to 0.2540</t>
  </si>
  <si>
    <t>-0.3483 to 0.3666</t>
  </si>
  <si>
    <t>-0.4149 to 0.3001</t>
  </si>
  <si>
    <t>-0.2448 to 0.4701</t>
  </si>
  <si>
    <t>0.4137 to 1.037</t>
  </si>
  <si>
    <t>-0.2516 to 0.4912</t>
  </si>
  <si>
    <t>0.1011 to 0.1362</t>
  </si>
  <si>
    <t>-1.073 to -0.1380</t>
  </si>
  <si>
    <t>-0.9028 to -0.3104</t>
  </si>
  <si>
    <t>-0.3635 to 0.3612</t>
  </si>
  <si>
    <t>-0.9813 to 0.9374</t>
  </si>
  <si>
    <t>-0.8248 to 0.8469</t>
  </si>
  <si>
    <t>-1.921 to 1.692</t>
  </si>
  <si>
    <t>-0.9397 to 1.006</t>
  </si>
  <si>
    <t>-2.268 to 2.083</t>
  </si>
  <si>
    <t>-1.333 to 1.081</t>
  </si>
  <si>
    <t>-0.5526 to 1.625</t>
  </si>
  <si>
    <t>-1.641 to 1.520</t>
  </si>
  <si>
    <t>-1.627 to 1.420</t>
  </si>
  <si>
    <t>-2.875 to 1.681</t>
  </si>
  <si>
    <t>-2.833 to 1.554</t>
  </si>
  <si>
    <t>-0.1381 to 0.05196</t>
  </si>
  <si>
    <t>-2.771 to 1.803</t>
  </si>
  <si>
    <t>-0.3167 to 0.5612</t>
  </si>
  <si>
    <t>-0.5382 to 0.5272</t>
  </si>
  <si>
    <t>-2.090 to 3.302</t>
  </si>
  <si>
    <t>-2.341 to 3.298</t>
  </si>
  <si>
    <t>-0.3470 to 0.09147</t>
  </si>
  <si>
    <t>-0.5936 to 2.820</t>
  </si>
  <si>
    <t>-0.5273 to 0.9815</t>
  </si>
  <si>
    <t>-0.8286 to 1.160</t>
  </si>
  <si>
    <t>-3.111 to 1.338</t>
  </si>
  <si>
    <t>-2.678 to 0.7820</t>
  </si>
  <si>
    <t>-0.8348 to 0.7117</t>
  </si>
  <si>
    <t>-2.253 to 3.189</t>
  </si>
  <si>
    <t>-0.4520 to 1.140</t>
  </si>
  <si>
    <t>-1.021 to 1.575</t>
  </si>
  <si>
    <t>-2.121 to 1.873</t>
  </si>
  <si>
    <t>-1.678 to 1.296</t>
  </si>
  <si>
    <t>-0.5874 to 0.4528</t>
  </si>
  <si>
    <t>-2.287 to 4.537</t>
  </si>
  <si>
    <t>-1.707 to 2.626</t>
  </si>
  <si>
    <t>-3.147 to 4.201</t>
  </si>
  <si>
    <t>-2.076 to 0.7438</t>
  </si>
  <si>
    <t>-1.584 to 0.3879</t>
  </si>
  <si>
    <t>-1.441 to 1.577</t>
  </si>
  <si>
    <t>-1.376 to 0.2622</t>
  </si>
  <si>
    <t>-1.880 to 1.245</t>
  </si>
  <si>
    <t>-0.8478 to 0.2207</t>
  </si>
  <si>
    <t>-2.047 to 2.526</t>
  </si>
  <si>
    <t>-0.6903 to 1.177</t>
  </si>
  <si>
    <t>-1.944 to 1.952</t>
  </si>
  <si>
    <t>0.2904 to 0.9794</t>
  </si>
  <si>
    <t>-0.5513 to 0.7118</t>
  </si>
  <si>
    <t>-1.055 to 1.355</t>
  </si>
  <si>
    <t>-0.8533 to -0.2561</t>
  </si>
  <si>
    <t>-1.446 to 0.4762</t>
  </si>
  <si>
    <t>-0.8532 to 0.9923</t>
  </si>
  <si>
    <t>0.7767 to 2.499</t>
  </si>
  <si>
    <t>-3.624 to 2.812</t>
  </si>
  <si>
    <t>-4.757 to 4.356</t>
  </si>
  <si>
    <t>-5.119 to 1.032</t>
  </si>
  <si>
    <t>-6.292 to 2.616</t>
  </si>
  <si>
    <t>-1.173 to 1.584</t>
  </si>
  <si>
    <t>0.2264 to 0.5418</t>
  </si>
  <si>
    <t>-0.4744 to 0.4479</t>
  </si>
  <si>
    <t>-0.1991 to 0.1342</t>
  </si>
  <si>
    <t>-0.7190 to -0.07566</t>
  </si>
  <si>
    <t>-0.4441 to -0.3891</t>
  </si>
  <si>
    <t>-0.3210 to 0.2826</t>
  </si>
  <si>
    <t>0.1802 to 1.870</t>
  </si>
  <si>
    <t>-0.2042 to 1.116</t>
  </si>
  <si>
    <t>-0.3479 to 1.356</t>
  </si>
  <si>
    <t>-1.721 to 0.5820</t>
  </si>
  <si>
    <t>-2.168 to 1.125</t>
  </si>
  <si>
    <t>-0.6470 to 0.7431</t>
  </si>
  <si>
    <t>Predicted (LS) mean diff.</t>
  </si>
  <si>
    <t>Oil_Methl vs. Dex_Methl</t>
  </si>
  <si>
    <t>-10.48 to -0.8207</t>
  </si>
  <si>
    <t>Oil_Methl vs. Dex_CC-90011</t>
  </si>
  <si>
    <t>-11.43 to -1.771</t>
  </si>
  <si>
    <t>Oil_Methl vs. CC-90011</t>
  </si>
  <si>
    <t>-4.129 to 5.529</t>
  </si>
  <si>
    <t>Dex_Methl vs. Dex_CC-90011</t>
  </si>
  <si>
    <t>-6.041 to 4.141</t>
  </si>
  <si>
    <t>Dex_Methl vs. CC-90011</t>
  </si>
  <si>
    <t>1.259 to 11.44</t>
  </si>
  <si>
    <t>Dex_CC-90011 vs. CC-90011</t>
  </si>
  <si>
    <t>2.209 to 12.39</t>
  </si>
  <si>
    <t>-13.52 to -3.863</t>
  </si>
  <si>
    <t>-5.714 to 3.945</t>
  </si>
  <si>
    <t>-8.431 to 1.227</t>
  </si>
  <si>
    <t>2.717 to 12.90</t>
  </si>
  <si>
    <t>-0.0005802 to 10.18</t>
  </si>
  <si>
    <t>-7.808 to 2.373</t>
  </si>
  <si>
    <t>-19.81 to -8.810</t>
  </si>
  <si>
    <t>-22.01 to -11.01</t>
  </si>
  <si>
    <t>-6.807 to 4.190</t>
  </si>
  <si>
    <t>-8.078 to 3.678</t>
  </si>
  <si>
    <t>7.122 to 18.88</t>
  </si>
  <si>
    <t>9.322 to 21.08</t>
  </si>
  <si>
    <t>-5.599 to 3.507</t>
  </si>
  <si>
    <t>-5.137 to 4.521</t>
  </si>
  <si>
    <t>-5.132 to 4.526</t>
  </si>
  <si>
    <t>-4.091 to 5.567</t>
  </si>
  <si>
    <t>-4.086 to 5.572</t>
  </si>
  <si>
    <t>-5.086 to 5.096</t>
  </si>
  <si>
    <t>-10.19 to -1.087</t>
  </si>
  <si>
    <t>-13.55 to -3.896</t>
  </si>
  <si>
    <t>-4.579 to 5.079</t>
  </si>
  <si>
    <t>-7.914 to 1.744</t>
  </si>
  <si>
    <t>1.061 to 10.72</t>
  </si>
  <si>
    <t>3.884 to 14.07</t>
  </si>
  <si>
    <t>-1.198 to 8.460</t>
  </si>
  <si>
    <t>0.3417 to 10.00</t>
  </si>
  <si>
    <t>-4.808 to 4.850</t>
  </si>
  <si>
    <t>-3.551 to 6.631</t>
  </si>
  <si>
    <t>-8.701 to 1.481</t>
  </si>
  <si>
    <t>-10.24 to -0.05942</t>
  </si>
  <si>
    <t>1# mouse</t>
  </si>
  <si>
    <t>2# mouse</t>
  </si>
  <si>
    <t>72h</t>
  </si>
  <si>
    <t>LSD</t>
  </si>
  <si>
    <t>GAPDH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</si>
</sst>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"/>
    <numFmt numFmtId="165" formatCode="0.00000000"/>
  </numFmts>
  <fonts count="28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Arial"/>
      <family val="2"/>
    </font>
    <font>
      <sz val="12"/>
      <name val="Arial"/>
      <family val="2"/>
    </font>
    <font>
      <u/>
      <sz val="11"/>
      <color theme="10"/>
      <name val="Calibri"/>
      <family val="2"/>
      <scheme val="minor"/>
    </font>
    <font>
      <b/>
      <vertAlign val="superscript"/>
      <sz val="11"/>
      <color theme="1"/>
      <name val="Calibri"/>
      <family val="2"/>
      <scheme val="minor"/>
    </font>
    <font>
      <b/>
      <vertAlign val="superscript"/>
      <sz val="10"/>
      <color theme="1"/>
      <name val="Calibri"/>
      <family val="2"/>
      <scheme val="minor"/>
    </font>
    <font>
      <sz val="11"/>
      <color theme="1"/>
      <name val="Calibri"/>
      <family val="2"/>
    </font>
    <font>
      <sz val="11"/>
      <name val="Calibri"/>
      <family val="2"/>
      <scheme val="minor"/>
    </font>
    <font>
      <sz val="12"/>
      <name val="Arial"/>
      <family val="2"/>
    </font>
    <font>
      <sz val="11"/>
      <color theme="1"/>
      <name val="Calibri "/>
    </font>
    <font>
      <b/>
      <sz val="11"/>
      <name val="Calibri"/>
      <family val="2"/>
      <scheme val="minor"/>
    </font>
    <font>
      <b/>
      <vertAlign val="superscript"/>
      <sz val="11"/>
      <name val="Calibri"/>
      <family val="2"/>
      <scheme val="minor"/>
    </font>
    <font>
      <sz val="8"/>
      <name val="Calibri"/>
      <family val="2"/>
      <scheme val="minor"/>
    </font>
    <font>
      <i/>
      <sz val="11"/>
      <color rgb="FF0000FF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0"/>
      <name val="Verdana"/>
      <family val="2"/>
    </font>
    <font>
      <sz val="10"/>
      <name val="Verdana"/>
      <family val="2"/>
    </font>
    <font>
      <b/>
      <sz val="18"/>
      <color rgb="FF000000"/>
      <name val="Arial"/>
      <family val="2"/>
    </font>
    <font>
      <sz val="10"/>
      <name val="Arial"/>
      <family val="2"/>
    </font>
    <font>
      <b/>
      <sz val="18"/>
      <name val="Arial"/>
      <family val="2"/>
    </font>
    <font>
      <sz val="10"/>
      <name val="Arial"/>
    </font>
    <font>
      <b/>
      <sz val="10"/>
      <name val="Arial"/>
      <family val="2"/>
    </font>
    <font>
      <b/>
      <vertAlign val="superscript"/>
      <sz val="10"/>
      <name val="Arial"/>
    </font>
    <font>
      <b/>
      <vertAlign val="superscript"/>
      <sz val="10"/>
      <name val="Arial"/>
      <family val="2"/>
    </font>
    <font>
      <vertAlign val="superscript"/>
      <sz val="10"/>
      <name val="Arial"/>
      <family val="2"/>
    </font>
    <font>
      <b/>
      <sz val="14"/>
      <color theme="1"/>
      <name val="Calibri"/>
      <family val="2"/>
      <scheme val="minor"/>
    </font>
    <font>
      <b/>
      <sz val="10"/>
      <name val="Arial"/>
    </font>
  </fonts>
  <fills count="2">
    <fill>
      <patternFill patternType="none"/>
    </fill>
    <fill>
      <patternFill patternType="gray125"/>
    </fill>
  </fills>
  <borders count="1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/>
      <diagonal/>
    </border>
    <border>
      <left style="medium">
        <color indexed="64"/>
      </left>
      <right style="thin">
        <color auto="1"/>
      </right>
      <top/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medium">
        <color indexed="64"/>
      </left>
      <right style="thin">
        <color auto="1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56">
    <xf numFmtId="0" fontId="0" fillId="0" borderId="0" xfId="0"/>
    <xf numFmtId="0" fontId="2" fillId="0" borderId="0" xfId="0" applyFont="1"/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4" fillId="0" borderId="0" xfId="1"/>
    <xf numFmtId="0" fontId="1" fillId="0" borderId="0" xfId="0" applyFont="1"/>
    <xf numFmtId="0" fontId="1" fillId="0" borderId="0" xfId="0" applyFont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/>
    </xf>
    <xf numFmtId="0" fontId="7" fillId="0" borderId="1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1" fillId="0" borderId="1" xfId="0" applyFont="1" applyBorder="1"/>
    <xf numFmtId="164" fontId="0" fillId="0" borderId="1" xfId="0" applyNumberFormat="1" applyBorder="1" applyAlignment="1">
      <alignment horizontal="center"/>
    </xf>
    <xf numFmtId="0" fontId="3" fillId="0" borderId="0" xfId="0" applyFont="1"/>
    <xf numFmtId="0" fontId="8" fillId="0" borderId="0" xfId="0" applyFont="1" applyAlignment="1">
      <alignment horizontal="center"/>
    </xf>
    <xf numFmtId="0" fontId="8" fillId="0" borderId="1" xfId="0" applyFont="1" applyBorder="1" applyAlignment="1">
      <alignment horizontal="center"/>
    </xf>
    <xf numFmtId="0" fontId="8" fillId="0" borderId="1" xfId="0" applyFont="1" applyBorder="1"/>
    <xf numFmtId="0" fontId="9" fillId="0" borderId="0" xfId="0" applyFont="1"/>
    <xf numFmtId="0" fontId="10" fillId="0" borderId="0" xfId="0" applyFont="1" applyAlignment="1">
      <alignment horizontal="center"/>
    </xf>
    <xf numFmtId="0" fontId="11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 wrapText="1"/>
    </xf>
    <xf numFmtId="164" fontId="0" fillId="0" borderId="1" xfId="0" applyNumberFormat="1" applyBorder="1" applyAlignment="1">
      <alignment horizontal="center" vertical="center"/>
    </xf>
    <xf numFmtId="0" fontId="1" fillId="0" borderId="10" xfId="0" applyFont="1" applyBorder="1" applyAlignment="1">
      <alignment horizontal="center" vertical="center" wrapText="1"/>
    </xf>
    <xf numFmtId="164" fontId="0" fillId="0" borderId="9" xfId="0" applyNumberFormat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9" xfId="0" applyBorder="1" applyAlignment="1">
      <alignment horizontal="center"/>
    </xf>
    <xf numFmtId="164" fontId="0" fillId="0" borderId="9" xfId="0" applyNumberFormat="1" applyBorder="1" applyAlignment="1">
      <alignment horizontal="center"/>
    </xf>
    <xf numFmtId="0" fontId="8" fillId="0" borderId="0" xfId="0" applyFont="1"/>
    <xf numFmtId="0" fontId="11" fillId="0" borderId="1" xfId="0" applyFont="1" applyBorder="1" applyAlignment="1">
      <alignment horizontal="left"/>
    </xf>
    <xf numFmtId="0" fontId="8" fillId="0" borderId="0" xfId="0" applyFont="1" applyAlignment="1">
      <alignment horizontal="right"/>
    </xf>
    <xf numFmtId="0" fontId="0" fillId="0" borderId="0" xfId="0" applyAlignment="1">
      <alignment horizontal="right"/>
    </xf>
    <xf numFmtId="0" fontId="8" fillId="0" borderId="1" xfId="0" applyFont="1" applyBorder="1" applyAlignment="1">
      <alignment horizontal="right"/>
    </xf>
    <xf numFmtId="0" fontId="0" fillId="0" borderId="1" xfId="0" applyBorder="1" applyAlignment="1">
      <alignment horizontal="right"/>
    </xf>
    <xf numFmtId="0" fontId="14" fillId="0" borderId="0" xfId="0" applyFont="1"/>
    <xf numFmtId="165" fontId="0" fillId="0" borderId="1" xfId="0" applyNumberFormat="1" applyBorder="1" applyAlignment="1">
      <alignment horizontal="center"/>
    </xf>
    <xf numFmtId="0" fontId="1" fillId="0" borderId="2" xfId="0" applyFont="1" applyBorder="1" applyAlignment="1">
      <alignment horizontal="center"/>
    </xf>
    <xf numFmtId="11" fontId="0" fillId="0" borderId="0" xfId="0" applyNumberFormat="1"/>
    <xf numFmtId="11" fontId="0" fillId="0" borderId="1" xfId="0" applyNumberFormat="1" applyBorder="1"/>
    <xf numFmtId="0" fontId="16" fillId="0" borderId="0" xfId="0" applyFont="1"/>
    <xf numFmtId="0" fontId="1" fillId="0" borderId="3" xfId="0" applyFont="1" applyBorder="1" applyAlignment="1">
      <alignment horizontal="center"/>
    </xf>
    <xf numFmtId="0" fontId="15" fillId="0" borderId="1" xfId="0" applyFont="1" applyBorder="1"/>
    <xf numFmtId="11" fontId="0" fillId="0" borderId="1" xfId="0" applyNumberFormat="1" applyBorder="1" applyAlignment="1">
      <alignment horizontal="center"/>
    </xf>
    <xf numFmtId="0" fontId="17" fillId="0" borderId="0" xfId="0" applyFont="1" applyAlignment="1">
      <alignment horizontal="center"/>
    </xf>
    <xf numFmtId="11" fontId="8" fillId="0" borderId="1" xfId="0" applyNumberFormat="1" applyFont="1" applyBorder="1" applyAlignment="1">
      <alignment horizontal="center"/>
    </xf>
    <xf numFmtId="0" fontId="8" fillId="0" borderId="5" xfId="0" applyFont="1" applyBorder="1" applyAlignment="1">
      <alignment horizontal="center"/>
    </xf>
    <xf numFmtId="0" fontId="8" fillId="0" borderId="3" xfId="0" applyFont="1" applyBorder="1" applyAlignment="1">
      <alignment horizontal="center"/>
    </xf>
    <xf numFmtId="0" fontId="1" fillId="0" borderId="15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2" fontId="0" fillId="0" borderId="1" xfId="0" applyNumberFormat="1" applyBorder="1"/>
    <xf numFmtId="0" fontId="17" fillId="0" borderId="1" xfId="0" applyFont="1" applyBorder="1"/>
    <xf numFmtId="0" fontId="1" fillId="0" borderId="2" xfId="0" applyFont="1" applyBorder="1"/>
    <xf numFmtId="0" fontId="1" fillId="0" borderId="2" xfId="0" applyFont="1" applyBorder="1" applyAlignment="1">
      <alignment vertical="center"/>
    </xf>
    <xf numFmtId="0" fontId="11" fillId="0" borderId="0" xfId="0" applyFont="1" applyAlignment="1">
      <alignment horizontal="center"/>
    </xf>
    <xf numFmtId="0" fontId="1" fillId="0" borderId="3" xfId="0" applyFont="1" applyBorder="1" applyAlignment="1">
      <alignment horizontal="center" vertical="center"/>
    </xf>
    <xf numFmtId="0" fontId="18" fillId="0" borderId="0" xfId="0" applyFont="1"/>
    <xf numFmtId="0" fontId="1" fillId="0" borderId="0" xfId="0" applyFont="1" applyAlignment="1">
      <alignment horizontal="left"/>
    </xf>
    <xf numFmtId="0" fontId="0" fillId="0" borderId="2" xfId="0" applyBorder="1"/>
    <xf numFmtId="0" fontId="0" fillId="0" borderId="0" xfId="0" applyAlignment="1">
      <alignment vertical="center"/>
    </xf>
    <xf numFmtId="0" fontId="0" fillId="0" borderId="0" xfId="0" applyAlignment="1">
      <alignment horizontal="left"/>
    </xf>
    <xf numFmtId="0" fontId="0" fillId="0" borderId="5" xfId="0" applyBorder="1" applyAlignment="1">
      <alignment horizontal="center"/>
    </xf>
    <xf numFmtId="0" fontId="1" fillId="0" borderId="1" xfId="0" applyFont="1" applyBorder="1" applyAlignment="1">
      <alignment horizontal="right"/>
    </xf>
    <xf numFmtId="0" fontId="8" fillId="0" borderId="5" xfId="0" applyFont="1" applyBorder="1"/>
    <xf numFmtId="0" fontId="19" fillId="0" borderId="1" xfId="0" applyFont="1" applyBorder="1"/>
    <xf numFmtId="0" fontId="19" fillId="0" borderId="2" xfId="0" applyFont="1" applyBorder="1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Font="1"/>
    <xf numFmtId="0" fontId="0" fillId="0" borderId="1" xfId="0" applyFont="1" applyBorder="1"/>
    <xf numFmtId="0" fontId="0" fillId="0" borderId="1" xfId="0" applyFont="1" applyBorder="1" applyAlignment="1">
      <alignment horizontal="center"/>
    </xf>
    <xf numFmtId="0" fontId="0" fillId="0" borderId="2" xfId="0" applyFont="1" applyBorder="1"/>
    <xf numFmtId="0" fontId="0" fillId="0" borderId="0" xfId="0" applyFont="1" applyAlignment="1">
      <alignment horizontal="center"/>
    </xf>
    <xf numFmtId="164" fontId="0" fillId="0" borderId="1" xfId="0" applyNumberFormat="1" applyFont="1" applyBorder="1" applyAlignment="1">
      <alignment horizontal="center"/>
    </xf>
    <xf numFmtId="164" fontId="0" fillId="0" borderId="0" xfId="0" applyNumberFormat="1" applyFont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11" fillId="0" borderId="1" xfId="0" applyFont="1" applyBorder="1" applyAlignment="1">
      <alignment horizontal="center"/>
    </xf>
    <xf numFmtId="0" fontId="0" fillId="0" borderId="0" xfId="0" applyBorder="1"/>
    <xf numFmtId="0" fontId="0" fillId="0" borderId="3" xfId="0" applyFont="1" applyBorder="1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 vertical="center"/>
    </xf>
    <xf numFmtId="0" fontId="0" fillId="0" borderId="1" xfId="0" applyNumberFormat="1" applyBorder="1"/>
    <xf numFmtId="0" fontId="16" fillId="0" borderId="0" xfId="0" applyFont="1" applyAlignment="1">
      <alignment horizontal="center"/>
    </xf>
    <xf numFmtId="0" fontId="20" fillId="0" borderId="0" xfId="0" applyFont="1"/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/>
    </xf>
    <xf numFmtId="0" fontId="21" fillId="0" borderId="1" xfId="0" applyFont="1" applyBorder="1" applyAlignment="1">
      <alignment horizontal="center"/>
    </xf>
    <xf numFmtId="0" fontId="21" fillId="0" borderId="1" xfId="0" applyFont="1" applyBorder="1"/>
    <xf numFmtId="0" fontId="22" fillId="0" borderId="1" xfId="0" applyFont="1" applyBorder="1" applyAlignment="1">
      <alignment horizontal="left"/>
    </xf>
    <xf numFmtId="0" fontId="21" fillId="0" borderId="0" xfId="0" applyFont="1" applyBorder="1"/>
    <xf numFmtId="0" fontId="0" fillId="0" borderId="4" xfId="0" applyBorder="1" applyAlignment="1">
      <alignment horizontal="center"/>
    </xf>
    <xf numFmtId="0" fontId="0" fillId="0" borderId="0" xfId="0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21" fillId="0" borderId="0" xfId="0" applyFont="1"/>
    <xf numFmtId="0" fontId="1" fillId="0" borderId="1" xfId="0" applyFont="1" applyBorder="1" applyAlignment="1">
      <alignment horizontal="center"/>
    </xf>
    <xf numFmtId="0" fontId="11" fillId="0" borderId="1" xfId="0" applyFont="1" applyBorder="1" applyAlignment="1">
      <alignment horizontal="center"/>
    </xf>
    <xf numFmtId="0" fontId="21" fillId="0" borderId="1" xfId="0" applyFont="1" applyBorder="1" applyAlignment="1">
      <alignment horizontal="left"/>
    </xf>
    <xf numFmtId="0" fontId="21" fillId="0" borderId="0" xfId="0" applyFont="1" applyAlignment="1">
      <alignment horizontal="left"/>
    </xf>
    <xf numFmtId="0" fontId="19" fillId="0" borderId="1" xfId="0" applyFont="1" applyBorder="1" applyAlignment="1">
      <alignment horizontal="left"/>
    </xf>
    <xf numFmtId="0" fontId="19" fillId="0" borderId="0" xfId="0" applyFont="1" applyAlignment="1">
      <alignment horizontal="left"/>
    </xf>
    <xf numFmtId="0" fontId="19" fillId="0" borderId="0" xfId="0" applyFont="1"/>
    <xf numFmtId="0" fontId="0" fillId="0" borderId="1" xfId="0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22" fillId="0" borderId="1" xfId="0" applyFont="1" applyBorder="1" applyAlignment="1">
      <alignment horizontal="center"/>
    </xf>
    <xf numFmtId="0" fontId="21" fillId="0" borderId="0" xfId="0" applyFont="1" applyBorder="1" applyAlignment="1">
      <alignment horizontal="center"/>
    </xf>
    <xf numFmtId="0" fontId="11" fillId="0" borderId="1" xfId="0" applyFont="1" applyBorder="1" applyAlignment="1">
      <alignment horizontal="left"/>
    </xf>
    <xf numFmtId="0" fontId="11" fillId="0" borderId="2" xfId="0" applyFont="1" applyBorder="1" applyAlignment="1">
      <alignment horizontal="center"/>
    </xf>
    <xf numFmtId="0" fontId="11" fillId="0" borderId="4" xfId="0" applyFont="1" applyBorder="1" applyAlignment="1">
      <alignment horizontal="center"/>
    </xf>
    <xf numFmtId="0" fontId="11" fillId="0" borderId="5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12" xfId="0" applyFont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22" fillId="0" borderId="2" xfId="0" applyFont="1" applyBorder="1" applyAlignment="1">
      <alignment horizontal="center"/>
    </xf>
    <xf numFmtId="0" fontId="22" fillId="0" borderId="4" xfId="0" applyFont="1" applyBorder="1" applyAlignment="1">
      <alignment horizontal="center"/>
    </xf>
    <xf numFmtId="0" fontId="22" fillId="0" borderId="5" xfId="0" applyFont="1" applyBorder="1" applyAlignment="1">
      <alignment horizontal="center"/>
    </xf>
    <xf numFmtId="0" fontId="21" fillId="0" borderId="1" xfId="0" applyFont="1" applyBorder="1" applyAlignment="1">
      <alignment horizontal="center"/>
    </xf>
    <xf numFmtId="0" fontId="21" fillId="0" borderId="0" xfId="0" applyFont="1" applyAlignment="1">
      <alignment horizontal="center"/>
    </xf>
    <xf numFmtId="0" fontId="11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19" fillId="0" borderId="1" xfId="0" applyFont="1" applyBorder="1" applyAlignment="1">
      <alignment horizontal="center"/>
    </xf>
    <xf numFmtId="0" fontId="19" fillId="0" borderId="2" xfId="0" applyFont="1" applyBorder="1" applyAlignment="1">
      <alignment horizontal="center"/>
    </xf>
    <xf numFmtId="0" fontId="19" fillId="0" borderId="4" xfId="0" applyFont="1" applyBorder="1" applyAlignment="1">
      <alignment horizontal="center"/>
    </xf>
    <xf numFmtId="0" fontId="19" fillId="0" borderId="5" xfId="0" applyFont="1" applyBorder="1" applyAlignment="1">
      <alignment horizontal="center"/>
    </xf>
    <xf numFmtId="0" fontId="11" fillId="0" borderId="1" xfId="0" applyFont="1" applyBorder="1" applyAlignment="1">
      <alignment horizontal="center" vertical="center"/>
    </xf>
    <xf numFmtId="0" fontId="26" fillId="0" borderId="1" xfId="0" applyFont="1" applyBorder="1" applyAlignment="1">
      <alignment horizontal="center"/>
    </xf>
    <xf numFmtId="0" fontId="19" fillId="0" borderId="1" xfId="0" applyFont="1" applyFill="1" applyBorder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21" fillId="0" borderId="2" xfId="0" applyFont="1" applyBorder="1" applyAlignment="1">
      <alignment horizontal="center"/>
    </xf>
    <xf numFmtId="0" fontId="21" fillId="0" borderId="4" xfId="0" applyFont="1" applyBorder="1" applyAlignment="1">
      <alignment horizontal="center"/>
    </xf>
    <xf numFmtId="0" fontId="21" fillId="0" borderId="5" xfId="0" applyFont="1" applyBorder="1" applyAlignment="1">
      <alignment horizontal="center"/>
    </xf>
    <xf numFmtId="0" fontId="0" fillId="0" borderId="1" xfId="0" applyFill="1" applyBorder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6" Type="http://schemas.openxmlformats.org/officeDocument/2006/relationships/calcChain" Target="calcChain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61" Type="http://schemas.openxmlformats.org/officeDocument/2006/relationships/worksheet" Target="worksheets/sheet6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tiff"/><Relationship Id="rId1" Type="http://schemas.openxmlformats.org/officeDocument/2006/relationships/image" Target="../media/image12.tif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3014979</xdr:colOff>
      <xdr:row>1</xdr:row>
      <xdr:rowOff>63501</xdr:rowOff>
    </xdr:from>
    <xdr:to>
      <xdr:col>5</xdr:col>
      <xdr:colOff>2540</xdr:colOff>
      <xdr:row>16</xdr:row>
      <xdr:rowOff>206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29EFAF0-5010-42D2-8F4B-A82DAA801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14979" y="355601"/>
          <a:ext cx="4485641" cy="279420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1</xdr:row>
      <xdr:rowOff>45720</xdr:rowOff>
    </xdr:from>
    <xdr:to>
      <xdr:col>20</xdr:col>
      <xdr:colOff>253810</xdr:colOff>
      <xdr:row>35</xdr:row>
      <xdr:rowOff>151609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B90823-40F8-4A9E-A92B-8D2C32217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91640" y="335280"/>
          <a:ext cx="11676190" cy="632380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1</xdr:row>
      <xdr:rowOff>38100</xdr:rowOff>
    </xdr:from>
    <xdr:to>
      <xdr:col>4</xdr:col>
      <xdr:colOff>330200</xdr:colOff>
      <xdr:row>15</xdr:row>
      <xdr:rowOff>178275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E62647-BAF8-4F0F-999D-165D3B916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34740" y="330200"/>
          <a:ext cx="3820160" cy="280717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1</xdr:row>
      <xdr:rowOff>91440</xdr:rowOff>
    </xdr:from>
    <xdr:to>
      <xdr:col>4</xdr:col>
      <xdr:colOff>917148</xdr:colOff>
      <xdr:row>22</xdr:row>
      <xdr:rowOff>160020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EE7E217-025E-4CED-8772-4C82F6B6A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4840" y="411480"/>
          <a:ext cx="5870148" cy="4023360"/>
        </a:xfrm>
        <a:prstGeom prst="rect">
          <a:avLst/>
        </a:prstGeom>
      </xdr:spPr>
    </xdr:pic>
    <xdr:clientData/>
  </xdr:twoCellAnchor>
  <xdr:twoCellAnchor editAs="oneCell">
    <xdr:from>
      <xdr:col>7</xdr:col>
      <xdr:colOff>129541</xdr:colOff>
      <xdr:row>1</xdr:row>
      <xdr:rowOff>99060</xdr:rowOff>
    </xdr:from>
    <xdr:to>
      <xdr:col>13</xdr:col>
      <xdr:colOff>91441</xdr:colOff>
      <xdr:row>22</xdr:row>
      <xdr:rowOff>132943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755DAFB-45AC-4528-934B-7CC4280F5E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45581" y="419100"/>
          <a:ext cx="5768340" cy="3988663"/>
        </a:xfrm>
        <a:prstGeom prst="rect">
          <a:avLst/>
        </a:prstGeom>
      </xdr:spPr>
    </xdr:pic>
    <xdr:clientData/>
  </xdr:twoCellAnchor>
  <xdr:twoCellAnchor editAs="oneCell">
    <xdr:from>
      <xdr:col>13</xdr:col>
      <xdr:colOff>512657</xdr:colOff>
      <xdr:row>1</xdr:row>
      <xdr:rowOff>91440</xdr:rowOff>
    </xdr:from>
    <xdr:to>
      <xdr:col>22</xdr:col>
      <xdr:colOff>244016</xdr:colOff>
      <xdr:row>22</xdr:row>
      <xdr:rowOff>129540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FB5EC08-AB74-4B43-B518-120B2BDFD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5137" y="411480"/>
          <a:ext cx="5575899" cy="399288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1</xdr:row>
      <xdr:rowOff>7620</xdr:rowOff>
    </xdr:from>
    <xdr:to>
      <xdr:col>7</xdr:col>
      <xdr:colOff>866296</xdr:colOff>
      <xdr:row>25</xdr:row>
      <xdr:rowOff>30480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0AD5E1-FB66-4709-916E-58BA1DA0E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0" y="297180"/>
          <a:ext cx="7190896" cy="44119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</xdr:row>
      <xdr:rowOff>68580</xdr:rowOff>
    </xdr:from>
    <xdr:to>
      <xdr:col>16</xdr:col>
      <xdr:colOff>450508</xdr:colOff>
      <xdr:row>25</xdr:row>
      <xdr:rowOff>165174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7EB0E8-EA34-44CC-9062-A8D09E1F4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61120" y="358140"/>
          <a:ext cx="7819048" cy="4485714"/>
        </a:xfrm>
        <a:prstGeom prst="rect">
          <a:avLst/>
        </a:prstGeom>
      </xdr:spPr>
    </xdr:pic>
    <xdr:clientData/>
  </xdr:twoCellAnchor>
  <xdr:twoCellAnchor editAs="oneCell">
    <xdr:from>
      <xdr:col>17</xdr:col>
      <xdr:colOff>30480</xdr:colOff>
      <xdr:row>1</xdr:row>
      <xdr:rowOff>91440</xdr:rowOff>
    </xdr:from>
    <xdr:to>
      <xdr:col>23</xdr:col>
      <xdr:colOff>754380</xdr:colOff>
      <xdr:row>26</xdr:row>
      <xdr:rowOff>161825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86B8135-FDC3-4A13-96F0-508FE4CD4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931640" y="381000"/>
          <a:ext cx="6576060" cy="464238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0</xdr:row>
      <xdr:rowOff>266701</xdr:rowOff>
    </xdr:from>
    <xdr:to>
      <xdr:col>5</xdr:col>
      <xdr:colOff>828040</xdr:colOff>
      <xdr:row>33</xdr:row>
      <xdr:rowOff>12255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4C6646-D389-4E28-8E11-1923FB336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7360" y="266701"/>
          <a:ext cx="4996180" cy="588727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22860</xdr:colOff>
      <xdr:row>1</xdr:row>
      <xdr:rowOff>15240</xdr:rowOff>
    </xdr:from>
    <xdr:ext cx="6485709" cy="3838095"/>
    <xdr:pic>
      <xdr:nvPicPr>
        <xdr:cNvPr id="2" name="Picture 1">
          <a:extLst>
            <a:ext uri="{FF2B5EF4-FFF2-40B4-BE49-F238E27FC236}">
              <a16:creationId xmlns:a16="http://schemas.microsoft.com/office/drawing/2014/main" id="{7F342F22-64C2-4F69-8C62-40665137F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" y="304800"/>
          <a:ext cx="6485709" cy="3838095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277906</xdr:colOff>
      <xdr:row>0</xdr:row>
      <xdr:rowOff>251012</xdr:rowOff>
    </xdr:from>
    <xdr:to>
      <xdr:col>9</xdr:col>
      <xdr:colOff>1029131</xdr:colOff>
      <xdr:row>19</xdr:row>
      <xdr:rowOff>149412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6F925F-0E73-49F1-969F-05BF5A663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90259" y="251012"/>
          <a:ext cx="10220943" cy="369345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601980</xdr:colOff>
      <xdr:row>2</xdr:row>
      <xdr:rowOff>22860</xdr:rowOff>
    </xdr:from>
    <xdr:to>
      <xdr:col>14</xdr:col>
      <xdr:colOff>386801</xdr:colOff>
      <xdr:row>30</xdr:row>
      <xdr:rowOff>138254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6C1E1D4-0D88-481F-AD77-A1C6C51C7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1980" y="495300"/>
          <a:ext cx="8319221" cy="5236034"/>
        </a:xfrm>
        <a:prstGeom prst="rect">
          <a:avLst/>
        </a:prstGeom>
      </xdr:spPr>
    </xdr:pic>
    <xdr:clientData/>
  </xdr:twoCellAnchor>
  <xdr:twoCellAnchor editAs="oneCell">
    <xdr:from>
      <xdr:col>1</xdr:col>
      <xdr:colOff>15241</xdr:colOff>
      <xdr:row>30</xdr:row>
      <xdr:rowOff>162966</xdr:rowOff>
    </xdr:from>
    <xdr:to>
      <xdr:col>14</xdr:col>
      <xdr:colOff>22861</xdr:colOff>
      <xdr:row>61</xdr:row>
      <xdr:rowOff>25806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7B7CC8-1AC3-48D6-A9E4-A6FA5A354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4841" y="5756046"/>
          <a:ext cx="7932420" cy="553212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61</xdr:row>
      <xdr:rowOff>49212</xdr:rowOff>
    </xdr:from>
    <xdr:to>
      <xdr:col>13</xdr:col>
      <xdr:colOff>434340</xdr:colOff>
      <xdr:row>90</xdr:row>
      <xdr:rowOff>161071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472813B-B05A-4B05-BCF4-4F47FAA04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7700" y="11311572"/>
          <a:ext cx="7711440" cy="541537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2422949</xdr:colOff>
      <xdr:row>0</xdr:row>
      <xdr:rowOff>281834</xdr:rowOff>
    </xdr:from>
    <xdr:to>
      <xdr:col>5</xdr:col>
      <xdr:colOff>883924</xdr:colOff>
      <xdr:row>24</xdr:row>
      <xdr:rowOff>117885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310E4C9-6389-42CB-885E-E616CAE9E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22949" y="281834"/>
          <a:ext cx="5538050" cy="438688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</xdr:colOff>
      <xdr:row>1</xdr:row>
      <xdr:rowOff>7620</xdr:rowOff>
    </xdr:from>
    <xdr:to>
      <xdr:col>14</xdr:col>
      <xdr:colOff>609122</xdr:colOff>
      <xdr:row>27</xdr:row>
      <xdr:rowOff>10623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AB1CAAB-1653-40A4-91A5-C9D42ED23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5380" y="297180"/>
          <a:ext cx="8526302" cy="518460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</xdr:colOff>
      <xdr:row>27</xdr:row>
      <xdr:rowOff>42043</xdr:rowOff>
    </xdr:from>
    <xdr:to>
      <xdr:col>14</xdr:col>
      <xdr:colOff>518160</xdr:colOff>
      <xdr:row>59</xdr:row>
      <xdr:rowOff>10585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A0D830F-5672-469C-95D4-A4E09CAC0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43000" y="5513203"/>
          <a:ext cx="8427720" cy="5820702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</xdr:colOff>
      <xdr:row>59</xdr:row>
      <xdr:rowOff>7620</xdr:rowOff>
    </xdr:from>
    <xdr:to>
      <xdr:col>14</xdr:col>
      <xdr:colOff>488002</xdr:colOff>
      <xdr:row>91</xdr:row>
      <xdr:rowOff>109640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551A67F-2D70-44B3-AC6F-116811B30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3000" y="11330940"/>
          <a:ext cx="8397562" cy="59541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108779</xdr:colOff>
      <xdr:row>0</xdr:row>
      <xdr:rowOff>126999</xdr:rowOff>
    </xdr:from>
    <xdr:to>
      <xdr:col>8</xdr:col>
      <xdr:colOff>338688</xdr:colOff>
      <xdr:row>23</xdr:row>
      <xdr:rowOff>133373</xdr:rowOff>
    </xdr:to>
    <xdr:pic>
      <xdr:nvPicPr>
        <xdr:cNvPr id="2" name="Image 7">
          <a:extLst>
            <a:ext uri="{FF2B5EF4-FFF2-40B4-BE49-F238E27FC236}">
              <a16:creationId xmlns:a16="http://schemas.microsoft.com/office/drawing/2014/main" id="{2105C25C-52CD-462A-8375-50DB44DD9A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90919" y="16441419"/>
          <a:ext cx="4497109" cy="4212614"/>
        </a:xfrm>
        <a:prstGeom prst="rect">
          <a:avLst/>
        </a:prstGeom>
      </xdr:spPr>
    </xdr:pic>
    <xdr:clientData/>
  </xdr:twoCellAnchor>
  <xdr:twoCellAnchor editAs="oneCell">
    <xdr:from>
      <xdr:col>7</xdr:col>
      <xdr:colOff>602923</xdr:colOff>
      <xdr:row>0</xdr:row>
      <xdr:rowOff>29893</xdr:rowOff>
    </xdr:from>
    <xdr:to>
      <xdr:col>15</xdr:col>
      <xdr:colOff>383942</xdr:colOff>
      <xdr:row>28</xdr:row>
      <xdr:rowOff>25934</xdr:rowOff>
    </xdr:to>
    <xdr:pic>
      <xdr:nvPicPr>
        <xdr:cNvPr id="3" name="Image 8">
          <a:extLst>
            <a:ext uri="{FF2B5EF4-FFF2-40B4-BE49-F238E27FC236}">
              <a16:creationId xmlns:a16="http://schemas.microsoft.com/office/drawing/2014/main" id="{2DA04CE3-3D4E-4E27-AB5F-2FD7215034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8010"/>
        <a:stretch/>
      </xdr:blipFill>
      <xdr:spPr>
        <a:xfrm>
          <a:off x="5373043" y="29893"/>
          <a:ext cx="4657819" cy="522336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1563076</xdr:colOff>
      <xdr:row>1</xdr:row>
      <xdr:rowOff>9769</xdr:rowOff>
    </xdr:from>
    <xdr:ext cx="5216087" cy="6076343"/>
    <xdr:pic>
      <xdr:nvPicPr>
        <xdr:cNvPr id="2" name="Picture 1">
          <a:extLst>
            <a:ext uri="{FF2B5EF4-FFF2-40B4-BE49-F238E27FC236}">
              <a16:creationId xmlns:a16="http://schemas.microsoft.com/office/drawing/2014/main" id="{41C4E9F5-D3D6-4649-A265-3C9E48A01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63076" y="16507069"/>
          <a:ext cx="5216087" cy="6076343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4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6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G15"/>
  <sheetViews>
    <sheetView workbookViewId="0">
      <selection activeCell="A29" sqref="A29"/>
    </sheetView>
  </sheetViews>
  <sheetFormatPr defaultColWidth="8.77734375" defaultRowHeight="14.4"/>
  <cols>
    <col min="1" max="1" width="15.77734375" bestFit="1" customWidth="1"/>
    <col min="2" max="2" width="26.109375" customWidth="1"/>
    <col min="3" max="5" width="11.109375" bestFit="1" customWidth="1"/>
    <col min="6" max="6" width="12.109375" bestFit="1" customWidth="1"/>
    <col min="7" max="7" width="14.21875" customWidth="1"/>
    <col min="8" max="10" width="12.109375" bestFit="1" customWidth="1"/>
    <col min="11" max="11" width="10.77734375" bestFit="1" customWidth="1"/>
    <col min="12" max="12" width="12.109375" bestFit="1" customWidth="1"/>
    <col min="13" max="14" width="11.109375" bestFit="1" customWidth="1"/>
    <col min="15" max="17" width="12.109375" bestFit="1" customWidth="1"/>
  </cols>
  <sheetData>
    <row r="1" spans="1:7" ht="22.8">
      <c r="A1" s="1" t="s">
        <v>494</v>
      </c>
    </row>
    <row r="2" spans="1:7">
      <c r="F2" s="83"/>
    </row>
    <row r="3" spans="1:7">
      <c r="E3" s="62"/>
      <c r="F3" s="83"/>
    </row>
    <row r="4" spans="1:7">
      <c r="E4" s="62"/>
      <c r="F4" s="83"/>
    </row>
    <row r="5" spans="1:7">
      <c r="E5" s="9"/>
      <c r="F5" s="73" t="s">
        <v>595</v>
      </c>
      <c r="G5" s="73" t="s">
        <v>357</v>
      </c>
    </row>
    <row r="6" spans="1:7">
      <c r="E6" s="15" t="s">
        <v>20</v>
      </c>
      <c r="F6" s="73" t="s">
        <v>358</v>
      </c>
      <c r="G6" s="73">
        <v>1</v>
      </c>
    </row>
    <row r="7" spans="1:7">
      <c r="E7" s="9"/>
      <c r="F7" s="73" t="s">
        <v>359</v>
      </c>
      <c r="G7" s="73">
        <v>1.9386344691513488</v>
      </c>
    </row>
    <row r="8" spans="1:7">
      <c r="E8" s="9"/>
      <c r="F8" s="73" t="s">
        <v>360</v>
      </c>
      <c r="G8" s="73">
        <v>0.70718908800931379</v>
      </c>
    </row>
    <row r="9" spans="1:7">
      <c r="E9" s="9"/>
      <c r="F9" s="73" t="s">
        <v>22</v>
      </c>
      <c r="G9" s="73">
        <v>6.9134582860788996E-2</v>
      </c>
    </row>
    <row r="10" spans="1:7">
      <c r="E10" s="9"/>
      <c r="F10" s="72"/>
      <c r="G10" s="72"/>
    </row>
    <row r="11" spans="1:7">
      <c r="E11" s="9"/>
      <c r="F11" s="73" t="s">
        <v>596</v>
      </c>
      <c r="G11" s="73" t="s">
        <v>357</v>
      </c>
    </row>
    <row r="12" spans="1:7">
      <c r="E12" s="9"/>
      <c r="F12" s="73" t="s">
        <v>358</v>
      </c>
      <c r="G12" s="73">
        <v>1</v>
      </c>
    </row>
    <row r="13" spans="1:7">
      <c r="E13" s="15" t="s">
        <v>21</v>
      </c>
      <c r="F13" s="73" t="s">
        <v>359</v>
      </c>
      <c r="G13" s="73">
        <v>3.2576996768834592</v>
      </c>
    </row>
    <row r="14" spans="1:7">
      <c r="E14" s="9"/>
      <c r="F14" s="73" t="s">
        <v>360</v>
      </c>
      <c r="G14" s="73">
        <v>0.88904931243964569</v>
      </c>
    </row>
    <row r="15" spans="1:7">
      <c r="E15" s="9"/>
      <c r="F15" s="73" t="s">
        <v>22</v>
      </c>
      <c r="G15" s="73">
        <v>0.26966859190281772</v>
      </c>
    </row>
  </sheetData>
  <pageMargins left="0.7" right="0.7" top="0.75" bottom="0.75" header="0.3" footer="0.3"/>
  <pageSetup paperSize="0" scale="59" fitToHeight="3" orientation="landscape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76C67F-E10B-4A30-BDD1-36279F163C08}">
  <sheetPr>
    <pageSetUpPr fitToPage="1"/>
  </sheetPr>
  <dimension ref="A1:M63"/>
  <sheetViews>
    <sheetView zoomScale="85" zoomScaleNormal="85" workbookViewId="0">
      <selection activeCell="A29" sqref="A29"/>
    </sheetView>
  </sheetViews>
  <sheetFormatPr defaultColWidth="8.77734375" defaultRowHeight="14.4"/>
  <cols>
    <col min="1" max="1" width="27" style="3" bestFit="1" customWidth="1"/>
    <col min="2" max="2" width="20.33203125" style="3" bestFit="1" customWidth="1"/>
    <col min="3" max="3" width="13.44140625" style="3" bestFit="1" customWidth="1"/>
    <col min="4" max="4" width="15.77734375" style="3" bestFit="1" customWidth="1"/>
    <col min="5" max="5" width="15.5546875" style="3" customWidth="1"/>
    <col min="6" max="6" width="13.77734375" style="3" bestFit="1" customWidth="1"/>
    <col min="7" max="7" width="16" style="3" bestFit="1" customWidth="1"/>
    <col min="8" max="8" width="13.44140625" style="3" bestFit="1" customWidth="1"/>
    <col min="9" max="9" width="14.77734375" style="3" bestFit="1" customWidth="1"/>
    <col min="10" max="10" width="18.77734375" style="3" bestFit="1" customWidth="1"/>
    <col min="11" max="11" width="12.77734375" style="3" bestFit="1" customWidth="1"/>
    <col min="12" max="12" width="14" style="3" bestFit="1" customWidth="1"/>
    <col min="13" max="13" width="13.44140625" style="3" bestFit="1" customWidth="1"/>
    <col min="14" max="14" width="17" style="3" bestFit="1" customWidth="1"/>
    <col min="15" max="15" width="18.77734375" style="3" bestFit="1" customWidth="1"/>
    <col min="16" max="16" width="14.77734375" style="3" bestFit="1" customWidth="1"/>
    <col min="17" max="17" width="18.109375" style="3" bestFit="1" customWidth="1"/>
    <col min="18" max="18" width="13.44140625" style="3" bestFit="1" customWidth="1"/>
    <col min="19" max="19" width="14.44140625" style="3" bestFit="1" customWidth="1"/>
    <col min="20" max="20" width="18.77734375" style="3" bestFit="1" customWidth="1"/>
    <col min="21" max="21" width="12.44140625" style="3" bestFit="1" customWidth="1"/>
    <col min="22" max="22" width="13.33203125" style="3" bestFit="1" customWidth="1"/>
    <col min="23" max="23" width="13.44140625" style="3" bestFit="1" customWidth="1"/>
    <col min="24" max="24" width="12.109375" style="3" bestFit="1" customWidth="1"/>
    <col min="25" max="25" width="18.44140625" style="3" bestFit="1" customWidth="1"/>
    <col min="26" max="26" width="14.77734375" style="3" customWidth="1"/>
    <col min="27" max="27" width="12.109375" style="3" bestFit="1" customWidth="1"/>
    <col min="28" max="28" width="13.44140625" style="3" bestFit="1" customWidth="1"/>
    <col min="29" max="29" width="12.44140625" style="3" bestFit="1" customWidth="1"/>
    <col min="30" max="30" width="18.77734375" style="3" customWidth="1"/>
    <col min="31" max="16384" width="8.77734375" style="3"/>
  </cols>
  <sheetData>
    <row r="1" spans="1:1" ht="22.8">
      <c r="A1" s="1" t="s">
        <v>484</v>
      </c>
    </row>
    <row r="23" spans="3:10">
      <c r="C23" s="116" t="s">
        <v>602</v>
      </c>
      <c r="D23" s="116"/>
      <c r="F23" s="116" t="s">
        <v>603</v>
      </c>
      <c r="G23" s="116"/>
      <c r="I23" s="116" t="s">
        <v>604</v>
      </c>
      <c r="J23" s="116"/>
    </row>
    <row r="24" spans="3:10">
      <c r="C24" s="73" t="s">
        <v>595</v>
      </c>
      <c r="D24" s="74" t="s">
        <v>357</v>
      </c>
      <c r="F24" s="73" t="s">
        <v>595</v>
      </c>
      <c r="G24" s="74" t="s">
        <v>357</v>
      </c>
      <c r="I24" s="73" t="s">
        <v>595</v>
      </c>
      <c r="J24" s="74" t="s">
        <v>357</v>
      </c>
    </row>
    <row r="25" spans="3:10">
      <c r="C25" s="8" t="s">
        <v>366</v>
      </c>
      <c r="D25" s="8">
        <v>1</v>
      </c>
      <c r="F25" s="8" t="s">
        <v>363</v>
      </c>
      <c r="G25" s="8">
        <v>1.7308685929000249</v>
      </c>
      <c r="I25" s="71" t="s">
        <v>363</v>
      </c>
      <c r="J25" s="71">
        <v>3.711718418350725</v>
      </c>
    </row>
    <row r="26" spans="3:10">
      <c r="C26" s="8" t="s">
        <v>365</v>
      </c>
      <c r="D26" s="8">
        <v>0.22123742984252706</v>
      </c>
      <c r="F26" s="8" t="s">
        <v>364</v>
      </c>
      <c r="G26" s="8">
        <v>1.3467060561795796</v>
      </c>
      <c r="I26" s="71" t="s">
        <v>364</v>
      </c>
      <c r="J26" s="71">
        <v>2.4975778805050695</v>
      </c>
    </row>
    <row r="27" spans="3:10">
      <c r="C27" s="8" t="s">
        <v>364</v>
      </c>
      <c r="D27" s="8">
        <v>1.109531019335432</v>
      </c>
      <c r="F27" s="8" t="s">
        <v>365</v>
      </c>
      <c r="G27" s="8">
        <v>0.58985452838451868</v>
      </c>
      <c r="I27" s="71" t="s">
        <v>365</v>
      </c>
      <c r="J27" s="71">
        <v>1.0218357882578262</v>
      </c>
    </row>
    <row r="28" spans="3:10">
      <c r="C28" s="8" t="s">
        <v>363</v>
      </c>
      <c r="D28" s="8">
        <v>2.6819374302560433</v>
      </c>
      <c r="F28" s="8" t="s">
        <v>366</v>
      </c>
      <c r="G28" s="8">
        <v>1</v>
      </c>
      <c r="I28" s="71" t="s">
        <v>366</v>
      </c>
      <c r="J28" s="71">
        <v>1</v>
      </c>
    </row>
    <row r="30" spans="3:10">
      <c r="C30" s="116" t="s">
        <v>602</v>
      </c>
      <c r="D30" s="116"/>
      <c r="F30" s="116" t="s">
        <v>603</v>
      </c>
      <c r="G30" s="116"/>
      <c r="I30" s="116" t="s">
        <v>604</v>
      </c>
      <c r="J30" s="116"/>
    </row>
    <row r="31" spans="3:10">
      <c r="C31" s="73" t="s">
        <v>596</v>
      </c>
      <c r="D31" s="74" t="s">
        <v>357</v>
      </c>
      <c r="F31" s="73" t="s">
        <v>596</v>
      </c>
      <c r="G31" s="74" t="s">
        <v>357</v>
      </c>
      <c r="I31" s="73" t="s">
        <v>596</v>
      </c>
      <c r="J31" s="74" t="s">
        <v>357</v>
      </c>
    </row>
    <row r="32" spans="3:10">
      <c r="C32" s="8" t="s">
        <v>366</v>
      </c>
      <c r="D32" s="8">
        <v>1</v>
      </c>
      <c r="F32" s="8" t="s">
        <v>363</v>
      </c>
      <c r="G32" s="8">
        <v>1.4026350565882861</v>
      </c>
      <c r="I32" s="71" t="s">
        <v>363</v>
      </c>
      <c r="J32" s="71">
        <v>1.4625509288104697</v>
      </c>
    </row>
    <row r="33" spans="3:10">
      <c r="C33" s="8" t="s">
        <v>365</v>
      </c>
      <c r="D33" s="8">
        <v>0.16767344183222696</v>
      </c>
      <c r="F33" s="8" t="s">
        <v>364</v>
      </c>
      <c r="G33" s="8">
        <v>1.5840815765215019</v>
      </c>
      <c r="I33" s="71" t="s">
        <v>364</v>
      </c>
      <c r="J33" s="71">
        <v>1.9736654100159146</v>
      </c>
    </row>
    <row r="34" spans="3:10">
      <c r="C34" s="8" t="s">
        <v>364</v>
      </c>
      <c r="D34" s="8">
        <v>0.33240323441996961</v>
      </c>
      <c r="F34" s="8" t="s">
        <v>365</v>
      </c>
      <c r="G34" s="8">
        <v>0.30871569194140691</v>
      </c>
      <c r="I34" s="71" t="s">
        <v>365</v>
      </c>
      <c r="J34" s="71">
        <v>0.34873741968002259</v>
      </c>
    </row>
    <row r="35" spans="3:10">
      <c r="C35" s="8" t="s">
        <v>363</v>
      </c>
      <c r="D35" s="8">
        <v>1.2093365018197131</v>
      </c>
      <c r="F35" s="8" t="s">
        <v>366</v>
      </c>
      <c r="G35" s="8">
        <v>1</v>
      </c>
      <c r="I35" s="71" t="s">
        <v>366</v>
      </c>
      <c r="J35" s="71">
        <v>1</v>
      </c>
    </row>
    <row r="55" spans="1:13">
      <c r="F55"/>
      <c r="G55"/>
      <c r="I55"/>
      <c r="J55"/>
    </row>
    <row r="63" spans="1:13">
      <c r="A63"/>
      <c r="B63"/>
      <c r="C63"/>
      <c r="D63"/>
      <c r="E63"/>
      <c r="H63"/>
      <c r="K63"/>
      <c r="L63"/>
      <c r="M63"/>
    </row>
  </sheetData>
  <mergeCells count="6">
    <mergeCell ref="C23:D23"/>
    <mergeCell ref="C30:D30"/>
    <mergeCell ref="F23:G23"/>
    <mergeCell ref="I23:J23"/>
    <mergeCell ref="F30:G30"/>
    <mergeCell ref="I30:J30"/>
  </mergeCells>
  <pageMargins left="0.7" right="0.7" top="0.75" bottom="0.75" header="0.3" footer="0.3"/>
  <pageSetup paperSize="9" scale="25" fitToHeight="3" orientation="landscape" horizontalDpi="1200" verticalDpi="120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59F058-FAAC-4000-8EE8-DC10F92B57A8}">
  <dimension ref="A1:AL26"/>
  <sheetViews>
    <sheetView topLeftCell="C7" zoomScale="91" zoomScaleNormal="91" workbookViewId="0">
      <selection activeCell="S25" sqref="S25"/>
    </sheetView>
  </sheetViews>
  <sheetFormatPr defaultRowHeight="14.4"/>
  <cols>
    <col min="1" max="1" width="15.77734375" customWidth="1"/>
    <col min="2" max="2" width="16.21875" customWidth="1"/>
  </cols>
  <sheetData>
    <row r="1" spans="1:25" s="3" customFormat="1" ht="22.8">
      <c r="A1" s="1" t="s">
        <v>485</v>
      </c>
    </row>
    <row r="2" spans="1:25" s="3" customFormat="1">
      <c r="A2" s="6" t="s">
        <v>38</v>
      </c>
      <c r="B2" s="95"/>
      <c r="C2" s="117" t="s">
        <v>624</v>
      </c>
      <c r="D2" s="117"/>
      <c r="E2" s="117"/>
      <c r="F2" s="117"/>
      <c r="G2" s="117"/>
      <c r="H2" s="117"/>
      <c r="I2" s="117"/>
      <c r="J2" s="117"/>
      <c r="K2" s="117"/>
      <c r="L2" s="117" t="s">
        <v>625</v>
      </c>
      <c r="M2" s="117"/>
      <c r="N2" s="117"/>
      <c r="O2" s="117"/>
      <c r="P2" s="117"/>
      <c r="Q2" s="117"/>
      <c r="R2" s="117"/>
      <c r="S2" s="117"/>
      <c r="T2" s="117"/>
    </row>
    <row r="3" spans="1:25" s="3" customFormat="1">
      <c r="A3"/>
      <c r="B3" s="97" t="s">
        <v>628</v>
      </c>
      <c r="C3" s="96">
        <v>31.37</v>
      </c>
      <c r="D3" s="96">
        <v>32.5</v>
      </c>
      <c r="E3" s="96">
        <v>30.7</v>
      </c>
      <c r="F3" s="96">
        <v>28.6</v>
      </c>
      <c r="G3" s="96">
        <v>31.47</v>
      </c>
      <c r="H3" s="96">
        <v>32.5</v>
      </c>
      <c r="I3" s="96">
        <v>29.49</v>
      </c>
      <c r="J3" s="96">
        <v>31</v>
      </c>
      <c r="K3" s="96">
        <v>31.04</v>
      </c>
      <c r="L3" s="96">
        <v>29.5</v>
      </c>
      <c r="M3" s="96">
        <v>27.9</v>
      </c>
      <c r="N3" s="96">
        <v>27.6</v>
      </c>
      <c r="O3" s="96">
        <v>24.4</v>
      </c>
      <c r="P3" s="96">
        <v>29.8</v>
      </c>
      <c r="Q3" s="96">
        <v>31.07</v>
      </c>
      <c r="R3" s="96">
        <v>31.07</v>
      </c>
      <c r="S3" s="96">
        <v>31.5</v>
      </c>
      <c r="T3" s="96">
        <v>29.3</v>
      </c>
    </row>
    <row r="4" spans="1:25" s="3" customFormat="1">
      <c r="A4"/>
      <c r="B4" s="97" t="s">
        <v>629</v>
      </c>
      <c r="C4" s="96">
        <v>28.07</v>
      </c>
      <c r="D4" s="96">
        <v>29.64</v>
      </c>
      <c r="E4" s="96">
        <v>30.1</v>
      </c>
      <c r="F4" s="96">
        <v>30.22</v>
      </c>
      <c r="G4" s="96">
        <v>28.27</v>
      </c>
      <c r="H4" s="96">
        <v>30.97</v>
      </c>
      <c r="I4" s="96">
        <v>30.8</v>
      </c>
      <c r="J4" s="96">
        <v>30.24</v>
      </c>
      <c r="K4" s="96">
        <v>30.97</v>
      </c>
      <c r="L4" s="96">
        <v>20.9</v>
      </c>
      <c r="M4" s="96">
        <v>20</v>
      </c>
      <c r="N4" s="96">
        <v>20.64</v>
      </c>
      <c r="O4" s="96">
        <v>18.760000000000002</v>
      </c>
      <c r="P4" s="96">
        <v>24.3</v>
      </c>
      <c r="Q4" s="96">
        <v>26.4</v>
      </c>
      <c r="R4" s="96">
        <v>24.8</v>
      </c>
      <c r="S4" s="96">
        <v>27</v>
      </c>
      <c r="T4" s="96">
        <v>25.7</v>
      </c>
    </row>
    <row r="5" spans="1:25" s="3" customFormat="1">
      <c r="A5"/>
      <c r="B5" s="97" t="s">
        <v>626</v>
      </c>
      <c r="C5" s="96">
        <v>30.11</v>
      </c>
      <c r="D5" s="96">
        <v>28</v>
      </c>
      <c r="E5" s="96">
        <v>28.8</v>
      </c>
      <c r="F5" s="96">
        <v>27.3</v>
      </c>
      <c r="G5" s="96">
        <v>28.6</v>
      </c>
      <c r="H5" s="96">
        <v>31.5</v>
      </c>
      <c r="I5" s="96">
        <v>27.87</v>
      </c>
      <c r="J5" s="96">
        <v>30</v>
      </c>
      <c r="K5" s="96">
        <v>29.04</v>
      </c>
      <c r="L5" s="96">
        <v>32</v>
      </c>
      <c r="M5" s="96">
        <v>24.9</v>
      </c>
      <c r="N5" s="96">
        <v>24.8</v>
      </c>
      <c r="O5" s="96">
        <v>24.9</v>
      </c>
      <c r="P5" s="96">
        <v>31.5</v>
      </c>
      <c r="Q5" s="96">
        <v>32.700000000000003</v>
      </c>
      <c r="R5" s="96">
        <v>29.5</v>
      </c>
      <c r="S5" s="96">
        <v>29.5</v>
      </c>
      <c r="T5" s="96">
        <v>29.1</v>
      </c>
    </row>
    <row r="6" spans="1:25" s="3" customFormat="1">
      <c r="A6"/>
      <c r="B6" s="97" t="s">
        <v>627</v>
      </c>
      <c r="C6" s="96">
        <v>30.02</v>
      </c>
      <c r="D6" s="96">
        <v>30.57</v>
      </c>
      <c r="E6" s="96">
        <v>29.41</v>
      </c>
      <c r="F6" s="96">
        <v>29.7</v>
      </c>
      <c r="G6" s="96">
        <v>28.07</v>
      </c>
      <c r="H6" s="96">
        <v>31.5</v>
      </c>
      <c r="I6" s="96">
        <v>32.700000000000003</v>
      </c>
      <c r="J6" s="96">
        <v>29.5</v>
      </c>
      <c r="K6" s="96">
        <v>29.5</v>
      </c>
      <c r="L6" s="96">
        <v>22.64</v>
      </c>
      <c r="M6" s="96">
        <v>18.399999999999999</v>
      </c>
      <c r="N6" s="96">
        <v>18.88</v>
      </c>
      <c r="O6" s="96">
        <v>18.489999999999998</v>
      </c>
      <c r="P6" s="96">
        <v>25.7</v>
      </c>
      <c r="Q6" s="96">
        <v>26.1</v>
      </c>
      <c r="R6" s="96">
        <v>24.9</v>
      </c>
      <c r="S6" s="96">
        <v>25.3</v>
      </c>
      <c r="T6" s="96">
        <v>23.8</v>
      </c>
    </row>
    <row r="7" spans="1:25" s="3" customFormat="1">
      <c r="A7"/>
      <c r="B7"/>
      <c r="C7"/>
      <c r="D7"/>
      <c r="E7"/>
      <c r="F7"/>
      <c r="G7"/>
      <c r="H7"/>
      <c r="I7"/>
    </row>
    <row r="8" spans="1:25" s="3" customFormat="1"/>
    <row r="9" spans="1:25" s="3" customFormat="1" ht="16.2">
      <c r="A9" s="6" t="s">
        <v>41</v>
      </c>
      <c r="B9" s="113" t="s">
        <v>36</v>
      </c>
      <c r="C9" s="113"/>
      <c r="D9" s="113"/>
      <c r="E9" s="113"/>
      <c r="F9" s="113"/>
      <c r="G9" s="113"/>
      <c r="H9" s="113" t="s">
        <v>37</v>
      </c>
      <c r="I9" s="113"/>
      <c r="J9" s="113"/>
      <c r="K9" s="113"/>
      <c r="L9" s="113"/>
      <c r="M9" s="113"/>
      <c r="N9" s="113" t="s">
        <v>188</v>
      </c>
      <c r="O9" s="113"/>
      <c r="P9" s="113"/>
      <c r="Q9" s="113"/>
      <c r="R9" s="113"/>
      <c r="S9" s="113"/>
      <c r="T9" s="113" t="s">
        <v>187</v>
      </c>
      <c r="U9" s="113"/>
      <c r="V9" s="113"/>
      <c r="W9" s="113"/>
      <c r="X9" s="113"/>
      <c r="Y9" s="113"/>
    </row>
    <row r="10" spans="1:25" s="3" customFormat="1">
      <c r="A10" s="63"/>
      <c r="B10" s="7" t="s">
        <v>39</v>
      </c>
      <c r="C10" s="7" t="s">
        <v>42</v>
      </c>
      <c r="D10" s="7" t="s">
        <v>43</v>
      </c>
      <c r="E10" s="7" t="s">
        <v>44</v>
      </c>
      <c r="F10" s="7" t="s">
        <v>408</v>
      </c>
      <c r="G10" s="7" t="s">
        <v>40</v>
      </c>
      <c r="H10" s="7" t="s">
        <v>39</v>
      </c>
      <c r="I10" s="7" t="s">
        <v>42</v>
      </c>
      <c r="J10" s="7" t="s">
        <v>43</v>
      </c>
      <c r="K10" s="7" t="s">
        <v>44</v>
      </c>
      <c r="L10" s="7" t="s">
        <v>408</v>
      </c>
      <c r="M10" s="7" t="s">
        <v>40</v>
      </c>
      <c r="N10" s="7" t="s">
        <v>39</v>
      </c>
      <c r="O10" s="7" t="s">
        <v>42</v>
      </c>
      <c r="P10" s="7" t="s">
        <v>43</v>
      </c>
      <c r="Q10" s="7" t="s">
        <v>44</v>
      </c>
      <c r="R10" s="7" t="s">
        <v>408</v>
      </c>
      <c r="S10" s="7" t="s">
        <v>40</v>
      </c>
      <c r="T10" s="7" t="s">
        <v>39</v>
      </c>
      <c r="U10" s="7" t="s">
        <v>42</v>
      </c>
      <c r="V10" s="7" t="s">
        <v>43</v>
      </c>
      <c r="W10" s="7" t="s">
        <v>44</v>
      </c>
      <c r="X10" s="7" t="s">
        <v>408</v>
      </c>
      <c r="Y10" s="7" t="s">
        <v>40</v>
      </c>
    </row>
    <row r="11" spans="1:25" s="3" customFormat="1">
      <c r="A11"/>
      <c r="B11" s="8">
        <v>109</v>
      </c>
      <c r="C11" s="8">
        <v>165</v>
      </c>
      <c r="D11" s="8">
        <v>76</v>
      </c>
      <c r="E11" s="8">
        <v>150</v>
      </c>
      <c r="F11" s="96">
        <v>9</v>
      </c>
      <c r="G11" s="93">
        <v>196</v>
      </c>
      <c r="H11" s="8">
        <v>55</v>
      </c>
      <c r="I11" s="8">
        <v>130</v>
      </c>
      <c r="J11" s="8">
        <v>64.7</v>
      </c>
      <c r="K11" s="8">
        <v>141</v>
      </c>
      <c r="L11" s="96">
        <v>5.5</v>
      </c>
      <c r="M11" s="8">
        <v>48</v>
      </c>
      <c r="N11" s="96">
        <v>102</v>
      </c>
      <c r="O11" s="93">
        <v>166</v>
      </c>
      <c r="P11" s="96">
        <v>84</v>
      </c>
      <c r="Q11" s="96">
        <v>156</v>
      </c>
      <c r="R11" s="96">
        <v>9</v>
      </c>
      <c r="S11" s="99">
        <v>167</v>
      </c>
      <c r="T11" s="96">
        <v>50.2</v>
      </c>
      <c r="U11" s="93">
        <v>155.5</v>
      </c>
      <c r="V11" s="96">
        <v>60</v>
      </c>
      <c r="W11" s="96">
        <v>173</v>
      </c>
      <c r="X11" s="96">
        <v>6</v>
      </c>
      <c r="Y11" s="8">
        <v>22</v>
      </c>
    </row>
    <row r="12" spans="1:25" s="3" customFormat="1">
      <c r="A12"/>
      <c r="B12" s="8">
        <v>130</v>
      </c>
      <c r="C12" s="8">
        <v>170</v>
      </c>
      <c r="D12" s="8">
        <v>92</v>
      </c>
      <c r="E12" s="8">
        <v>201</v>
      </c>
      <c r="F12" s="96">
        <v>12.4</v>
      </c>
      <c r="G12" s="93">
        <v>102</v>
      </c>
      <c r="H12" s="8">
        <v>38.9</v>
      </c>
      <c r="I12" s="8">
        <v>133</v>
      </c>
      <c r="J12" s="8">
        <v>63.5</v>
      </c>
      <c r="K12" s="8">
        <v>143</v>
      </c>
      <c r="L12" s="96">
        <v>5.0999999999999996</v>
      </c>
      <c r="M12" s="8">
        <v>59</v>
      </c>
      <c r="N12" s="96">
        <v>86.5</v>
      </c>
      <c r="O12" s="93">
        <v>152</v>
      </c>
      <c r="P12" s="96">
        <v>58</v>
      </c>
      <c r="Q12" s="96">
        <v>154</v>
      </c>
      <c r="R12" s="96">
        <v>8.6</v>
      </c>
      <c r="S12" s="99">
        <v>150.80000000000001</v>
      </c>
      <c r="T12" s="96">
        <v>38</v>
      </c>
      <c r="U12" s="93">
        <v>166</v>
      </c>
      <c r="V12" s="96">
        <v>74</v>
      </c>
      <c r="W12" s="96">
        <v>148</v>
      </c>
      <c r="X12" s="96">
        <v>4.2</v>
      </c>
      <c r="Y12" s="8">
        <v>19.100000000000001</v>
      </c>
    </row>
    <row r="13" spans="1:25" s="3" customFormat="1">
      <c r="A13"/>
      <c r="B13" s="8">
        <v>102</v>
      </c>
      <c r="C13" s="8">
        <v>152</v>
      </c>
      <c r="D13" s="8">
        <v>84</v>
      </c>
      <c r="E13" s="8">
        <v>178</v>
      </c>
      <c r="F13" s="96">
        <v>6</v>
      </c>
      <c r="G13" s="93">
        <v>158</v>
      </c>
      <c r="H13" s="8">
        <v>41.5</v>
      </c>
      <c r="I13" s="8">
        <v>126</v>
      </c>
      <c r="J13" s="8">
        <v>58</v>
      </c>
      <c r="K13" s="8">
        <v>123.1</v>
      </c>
      <c r="L13" s="96">
        <v>6.3</v>
      </c>
      <c r="M13" s="8">
        <v>51.2</v>
      </c>
      <c r="N13" s="96">
        <v>82</v>
      </c>
      <c r="O13" s="93">
        <v>183</v>
      </c>
      <c r="P13" s="96">
        <v>80</v>
      </c>
      <c r="Q13" s="96">
        <v>160</v>
      </c>
      <c r="R13" s="96">
        <v>8.8000000000000007</v>
      </c>
      <c r="S13" s="99">
        <v>202</v>
      </c>
      <c r="T13" s="96">
        <v>37</v>
      </c>
      <c r="U13" s="93">
        <v>162</v>
      </c>
      <c r="V13" s="96">
        <v>74</v>
      </c>
      <c r="W13" s="96">
        <v>167</v>
      </c>
      <c r="X13" s="96">
        <v>8.8000000000000007</v>
      </c>
      <c r="Y13" s="8">
        <v>21.2</v>
      </c>
    </row>
    <row r="14" spans="1:25" s="3" customFormat="1">
      <c r="A14"/>
      <c r="B14" s="8">
        <v>92</v>
      </c>
      <c r="C14" s="8">
        <v>150</v>
      </c>
      <c r="D14" s="8">
        <v>68</v>
      </c>
      <c r="E14" s="8">
        <v>164</v>
      </c>
      <c r="F14" s="96">
        <v>8</v>
      </c>
      <c r="G14" s="93">
        <v>124</v>
      </c>
      <c r="H14" s="8">
        <v>61.9</v>
      </c>
      <c r="I14" s="8">
        <v>133</v>
      </c>
      <c r="J14" s="8">
        <v>38.299999999999997</v>
      </c>
      <c r="K14" s="8">
        <v>96.4</v>
      </c>
      <c r="L14" s="96">
        <v>6.3</v>
      </c>
      <c r="M14" s="8">
        <v>26.8</v>
      </c>
      <c r="N14" s="96">
        <v>95</v>
      </c>
      <c r="O14" s="93">
        <v>149</v>
      </c>
      <c r="P14" s="96">
        <v>55</v>
      </c>
      <c r="Q14" s="96">
        <v>164</v>
      </c>
      <c r="R14" s="96">
        <v>5.6</v>
      </c>
      <c r="S14" s="99">
        <v>172</v>
      </c>
      <c r="T14" s="96">
        <v>34.6</v>
      </c>
      <c r="U14" s="93">
        <v>134</v>
      </c>
      <c r="V14" s="96">
        <v>75.8</v>
      </c>
      <c r="W14" s="96">
        <v>127.9</v>
      </c>
      <c r="X14" s="96">
        <v>6.5</v>
      </c>
      <c r="Y14" s="8">
        <v>57</v>
      </c>
    </row>
    <row r="15" spans="1:25" s="3" customFormat="1">
      <c r="A15"/>
      <c r="B15" s="8">
        <v>107</v>
      </c>
      <c r="C15" s="8">
        <v>160</v>
      </c>
      <c r="D15" s="8">
        <v>84</v>
      </c>
      <c r="E15" s="8">
        <v>206</v>
      </c>
      <c r="F15" s="96">
        <v>17</v>
      </c>
      <c r="G15" s="100"/>
      <c r="H15" s="93">
        <v>59</v>
      </c>
      <c r="I15" s="8">
        <v>133</v>
      </c>
      <c r="J15" s="8">
        <v>47.3</v>
      </c>
      <c r="K15" s="8">
        <v>99.9</v>
      </c>
      <c r="L15" s="96">
        <v>6</v>
      </c>
      <c r="M15" s="8">
        <v>110.3</v>
      </c>
      <c r="N15" s="96">
        <v>103</v>
      </c>
      <c r="O15" s="93">
        <v>150</v>
      </c>
      <c r="P15" s="96">
        <v>78</v>
      </c>
      <c r="Q15" s="96">
        <v>169</v>
      </c>
      <c r="R15" s="96">
        <v>5</v>
      </c>
      <c r="S15" s="99">
        <v>134</v>
      </c>
      <c r="T15" s="96">
        <v>72</v>
      </c>
      <c r="U15" s="93">
        <v>133</v>
      </c>
      <c r="V15" s="96">
        <v>66.7</v>
      </c>
      <c r="W15" s="96">
        <v>135</v>
      </c>
      <c r="X15" s="96">
        <v>5.7</v>
      </c>
      <c r="Y15" s="8">
        <v>18.2</v>
      </c>
    </row>
    <row r="16" spans="1:25" s="3" customFormat="1">
      <c r="B16" s="8">
        <v>94</v>
      </c>
      <c r="C16" s="8">
        <v>170</v>
      </c>
      <c r="D16" s="8">
        <v>85</v>
      </c>
      <c r="E16" s="8">
        <v>179</v>
      </c>
      <c r="F16" s="96">
        <v>10</v>
      </c>
      <c r="G16" s="100"/>
      <c r="H16" s="93">
        <v>66.599999999999994</v>
      </c>
      <c r="I16" s="8">
        <v>123</v>
      </c>
      <c r="J16" s="8">
        <v>65.2</v>
      </c>
      <c r="K16" s="8">
        <v>144.9</v>
      </c>
      <c r="L16" s="96">
        <v>5.2</v>
      </c>
      <c r="M16" s="8">
        <v>54.6</v>
      </c>
      <c r="N16" s="96">
        <v>99</v>
      </c>
      <c r="O16" s="93">
        <v>164.3</v>
      </c>
      <c r="P16" s="96">
        <v>70</v>
      </c>
      <c r="Q16" s="96">
        <v>171.6</v>
      </c>
      <c r="R16" s="96">
        <v>10.5</v>
      </c>
      <c r="S16"/>
      <c r="T16" s="96">
        <v>62.2</v>
      </c>
      <c r="U16" s="93">
        <v>182.6</v>
      </c>
      <c r="V16" s="96">
        <v>84</v>
      </c>
      <c r="W16" s="96">
        <v>164</v>
      </c>
      <c r="X16" s="96">
        <v>6.8</v>
      </c>
      <c r="Y16" s="8">
        <v>18.5</v>
      </c>
    </row>
    <row r="17" spans="8:38" s="3" customFormat="1">
      <c r="H17" s="8">
        <v>54.2</v>
      </c>
      <c r="I17" s="8">
        <v>131</v>
      </c>
      <c r="J17" s="8">
        <v>54.5</v>
      </c>
      <c r="K17" s="8">
        <v>144.80000000000001</v>
      </c>
      <c r="L17" s="96">
        <v>8.1999999999999993</v>
      </c>
      <c r="M17" s="8">
        <v>121.6</v>
      </c>
      <c r="T17" s="96">
        <v>54</v>
      </c>
      <c r="U17" s="93">
        <v>130</v>
      </c>
      <c r="V17" s="96">
        <v>69.5</v>
      </c>
      <c r="W17" s="96">
        <v>151.9</v>
      </c>
      <c r="X17" s="96">
        <v>7.1</v>
      </c>
      <c r="Y17" s="8">
        <v>42.6</v>
      </c>
    </row>
    <row r="18" spans="8:38" s="3" customFormat="1">
      <c r="H18" s="8">
        <v>66.2</v>
      </c>
      <c r="I18" s="8">
        <v>112</v>
      </c>
      <c r="J18" s="8">
        <v>56</v>
      </c>
      <c r="K18" s="8">
        <v>139.80000000000001</v>
      </c>
      <c r="L18" s="96">
        <v>6.3</v>
      </c>
      <c r="M18" s="8">
        <v>138.4</v>
      </c>
      <c r="T18" s="96">
        <v>58.2</v>
      </c>
      <c r="U18" s="93">
        <v>126</v>
      </c>
      <c r="V18" s="96">
        <v>76.599999999999994</v>
      </c>
      <c r="W18" s="96">
        <v>151.9</v>
      </c>
      <c r="X18" s="96">
        <v>8</v>
      </c>
      <c r="Y18" s="8">
        <v>50.8</v>
      </c>
    </row>
    <row r="19" spans="8:38" s="3" customFormat="1" ht="15.6">
      <c r="X19" s="17"/>
    </row>
    <row r="22" spans="8:38" s="83" customFormat="1">
      <c r="U22" s="118"/>
      <c r="V22" s="118"/>
      <c r="W22" s="118"/>
      <c r="X22" s="118"/>
      <c r="Y22" s="118"/>
      <c r="Z22" s="118"/>
      <c r="AA22" s="118"/>
      <c r="AB22" s="118"/>
      <c r="AC22" s="118"/>
      <c r="AD22" s="118"/>
      <c r="AE22" s="118"/>
      <c r="AF22" s="118"/>
      <c r="AG22" s="118"/>
      <c r="AH22" s="118"/>
      <c r="AI22" s="118"/>
      <c r="AJ22" s="118"/>
      <c r="AK22" s="118"/>
      <c r="AL22" s="118"/>
    </row>
    <row r="23" spans="8:38" s="83" customFormat="1">
      <c r="U23" s="98"/>
      <c r="V23" s="98"/>
      <c r="W23" s="98"/>
      <c r="X23" s="98"/>
      <c r="Y23" s="98"/>
      <c r="Z23" s="98"/>
      <c r="AA23" s="98"/>
      <c r="AB23" s="98"/>
      <c r="AC23" s="98"/>
      <c r="AD23" s="98"/>
      <c r="AE23" s="98"/>
      <c r="AF23" s="98"/>
      <c r="AG23" s="98"/>
      <c r="AH23" s="98"/>
      <c r="AI23" s="98"/>
      <c r="AJ23" s="98"/>
      <c r="AK23" s="98"/>
      <c r="AL23" s="98"/>
    </row>
    <row r="24" spans="8:38" s="83" customFormat="1">
      <c r="U24" s="98"/>
      <c r="V24" s="98"/>
      <c r="W24" s="98"/>
      <c r="X24" s="98"/>
      <c r="Y24" s="98"/>
      <c r="Z24" s="98"/>
      <c r="AA24" s="98"/>
      <c r="AB24" s="98"/>
      <c r="AC24" s="98"/>
      <c r="AD24" s="98"/>
      <c r="AE24" s="98"/>
      <c r="AF24" s="98"/>
      <c r="AG24" s="98"/>
      <c r="AH24" s="98"/>
      <c r="AI24" s="98"/>
      <c r="AJ24" s="98"/>
      <c r="AK24" s="98"/>
      <c r="AL24" s="98"/>
    </row>
    <row r="25" spans="8:38" s="83" customFormat="1">
      <c r="N25"/>
      <c r="O25"/>
      <c r="P25"/>
      <c r="Q25"/>
      <c r="R25"/>
      <c r="S25"/>
      <c r="T25"/>
      <c r="U25"/>
      <c r="V25"/>
      <c r="W25"/>
      <c r="X25" s="98"/>
      <c r="Y25" s="98"/>
      <c r="Z25" s="98"/>
      <c r="AA25" s="98"/>
      <c r="AB25" s="98"/>
      <c r="AC25" s="98"/>
      <c r="AD25" s="98"/>
      <c r="AE25" s="98"/>
      <c r="AF25" s="98"/>
      <c r="AG25" s="98"/>
      <c r="AH25" s="98"/>
      <c r="AI25" s="98"/>
      <c r="AJ25" s="98"/>
      <c r="AK25" s="98"/>
      <c r="AL25" s="98"/>
    </row>
    <row r="26" spans="8:38" s="83" customFormat="1">
      <c r="H26"/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 s="98"/>
      <c r="Z26" s="98"/>
      <c r="AA26" s="98"/>
      <c r="AB26" s="98"/>
      <c r="AC26" s="98"/>
      <c r="AD26" s="98"/>
      <c r="AE26" s="98"/>
      <c r="AF26" s="98"/>
      <c r="AG26" s="98"/>
      <c r="AH26" s="98"/>
      <c r="AI26" s="98"/>
      <c r="AJ26" s="98"/>
      <c r="AK26" s="98"/>
      <c r="AL26" s="98"/>
    </row>
  </sheetData>
  <mergeCells count="8">
    <mergeCell ref="C2:K2"/>
    <mergeCell ref="L2:T2"/>
    <mergeCell ref="U22:AC22"/>
    <mergeCell ref="AD22:AL22"/>
    <mergeCell ref="B9:G9"/>
    <mergeCell ref="H9:M9"/>
    <mergeCell ref="N9:S9"/>
    <mergeCell ref="T9:Y9"/>
  </mergeCells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84F00F-6A48-4955-ACF2-4F14E0319231}">
  <dimension ref="A1:T57"/>
  <sheetViews>
    <sheetView workbookViewId="0">
      <selection activeCell="C20" sqref="C20"/>
    </sheetView>
  </sheetViews>
  <sheetFormatPr defaultRowHeight="14.4"/>
  <cols>
    <col min="1" max="1" width="18.88671875" customWidth="1"/>
    <col min="2" max="2" width="26.44140625" customWidth="1"/>
    <col min="3" max="13" width="14.33203125" customWidth="1"/>
    <col min="15" max="15" width="33.33203125" style="76" customWidth="1"/>
    <col min="16" max="19" width="23.21875" style="76" customWidth="1"/>
    <col min="20" max="20" width="40.88671875" style="3" customWidth="1"/>
  </cols>
  <sheetData>
    <row r="1" spans="1:19" s="3" customFormat="1" ht="22.8">
      <c r="A1" s="1" t="s">
        <v>486</v>
      </c>
      <c r="B1"/>
      <c r="C1"/>
      <c r="D1"/>
      <c r="E1"/>
      <c r="F1"/>
      <c r="G1"/>
      <c r="H1"/>
      <c r="I1"/>
      <c r="J1"/>
      <c r="K1"/>
      <c r="L1"/>
      <c r="M1"/>
      <c r="O1" s="120" t="s">
        <v>618</v>
      </c>
      <c r="P1" s="121"/>
      <c r="Q1" s="121"/>
      <c r="R1" s="121"/>
      <c r="S1" s="122"/>
    </row>
    <row r="2" spans="1:19" s="3" customFormat="1">
      <c r="A2"/>
      <c r="B2" s="113" t="s">
        <v>48</v>
      </c>
      <c r="C2" s="113"/>
      <c r="D2" s="113"/>
      <c r="E2" s="113"/>
      <c r="F2" s="113"/>
      <c r="G2" s="113"/>
      <c r="H2" s="113"/>
      <c r="I2" s="113"/>
      <c r="J2" s="113"/>
      <c r="K2" s="113"/>
      <c r="L2" s="113"/>
      <c r="M2" s="113"/>
      <c r="O2" s="88" t="s">
        <v>298</v>
      </c>
      <c r="P2" s="88" t="s">
        <v>616</v>
      </c>
      <c r="Q2" s="88" t="s">
        <v>617</v>
      </c>
      <c r="R2" s="88" t="s">
        <v>299</v>
      </c>
      <c r="S2" s="88" t="s">
        <v>300</v>
      </c>
    </row>
    <row r="3" spans="1:19" s="3" customFormat="1">
      <c r="A3"/>
      <c r="B3" s="15"/>
      <c r="C3" s="15" t="s">
        <v>49</v>
      </c>
      <c r="D3" s="15" t="s">
        <v>50</v>
      </c>
      <c r="E3" s="15" t="s">
        <v>51</v>
      </c>
      <c r="F3" s="15" t="s">
        <v>52</v>
      </c>
      <c r="G3" s="15" t="s">
        <v>53</v>
      </c>
      <c r="H3" s="15" t="s">
        <v>54</v>
      </c>
      <c r="I3" s="15" t="s">
        <v>55</v>
      </c>
      <c r="J3" s="15" t="s">
        <v>56</v>
      </c>
      <c r="K3" s="15" t="s">
        <v>57</v>
      </c>
      <c r="L3" s="15" t="s">
        <v>58</v>
      </c>
      <c r="M3" s="15" t="s">
        <v>59</v>
      </c>
      <c r="O3" s="119" t="s">
        <v>49</v>
      </c>
      <c r="P3" s="119"/>
      <c r="Q3" s="119"/>
      <c r="R3" s="119"/>
      <c r="S3" s="119"/>
    </row>
    <row r="4" spans="1:19" s="3" customFormat="1">
      <c r="A4"/>
      <c r="B4" s="7" t="s">
        <v>60</v>
      </c>
      <c r="C4" s="9">
        <v>2.1699819168173597</v>
      </c>
      <c r="D4" s="9">
        <v>3.9783001808318263</v>
      </c>
      <c r="E4" s="9">
        <v>11.030741410488245</v>
      </c>
      <c r="F4" s="9">
        <v>11.754068716094032</v>
      </c>
      <c r="G4" s="9">
        <v>15.18987341772152</v>
      </c>
      <c r="H4" s="9">
        <v>17.17902350813743</v>
      </c>
      <c r="I4" s="9">
        <v>17.17902350813743</v>
      </c>
      <c r="J4" s="9">
        <v>14.647377938517177</v>
      </c>
      <c r="K4" s="9">
        <v>5.6057866184448457</v>
      </c>
      <c r="L4" s="9">
        <v>0.9041591320072333</v>
      </c>
      <c r="M4" s="9">
        <v>0.36166365280289331</v>
      </c>
      <c r="O4" s="19" t="s">
        <v>244</v>
      </c>
      <c r="P4" s="19">
        <v>-3.448</v>
      </c>
      <c r="Q4" s="19" t="s">
        <v>312</v>
      </c>
      <c r="R4" s="19" t="s">
        <v>246</v>
      </c>
      <c r="S4" s="19">
        <v>0.65800000000000003</v>
      </c>
    </row>
    <row r="5" spans="1:19" s="3" customFormat="1">
      <c r="A5"/>
      <c r="B5" s="7" t="s">
        <v>61</v>
      </c>
      <c r="C5" s="9">
        <v>0.72992700729927007</v>
      </c>
      <c r="D5" s="9">
        <v>3.6496350364963499</v>
      </c>
      <c r="E5" s="9">
        <v>6.8126520681265204</v>
      </c>
      <c r="F5" s="9">
        <v>12.895377128953772</v>
      </c>
      <c r="G5" s="9">
        <v>15.328467153284672</v>
      </c>
      <c r="H5" s="9">
        <v>20.924574209245741</v>
      </c>
      <c r="I5" s="9">
        <v>16.788321167883211</v>
      </c>
      <c r="J5" s="9">
        <v>11.922141119221411</v>
      </c>
      <c r="K5" s="9">
        <v>7.0559610705596105</v>
      </c>
      <c r="L5" s="9">
        <v>3.4063260340632602</v>
      </c>
      <c r="M5" s="9">
        <v>0.48661800486618007</v>
      </c>
      <c r="O5" s="19" t="s">
        <v>301</v>
      </c>
      <c r="P5" s="19">
        <v>-0.80189999999999995</v>
      </c>
      <c r="Q5" s="19" t="s">
        <v>313</v>
      </c>
      <c r="R5" s="19" t="s">
        <v>246</v>
      </c>
      <c r="S5" s="19">
        <v>0.99199999999999999</v>
      </c>
    </row>
    <row r="6" spans="1:19" s="3" customFormat="1">
      <c r="A6"/>
      <c r="B6" s="7" t="s">
        <v>62</v>
      </c>
      <c r="C6" s="9">
        <v>1.2861736334405145</v>
      </c>
      <c r="D6" s="9">
        <v>6.7524115755627019</v>
      </c>
      <c r="E6" s="9">
        <v>11.789924973204716</v>
      </c>
      <c r="F6" s="9">
        <v>19.078242229367632</v>
      </c>
      <c r="G6" s="9">
        <v>22.615219721329048</v>
      </c>
      <c r="H6" s="9">
        <v>19.721329046087888</v>
      </c>
      <c r="I6" s="9">
        <v>10.718113612004288</v>
      </c>
      <c r="J6" s="9">
        <v>4.6087888531618439</v>
      </c>
      <c r="K6" s="9">
        <v>2.1436227224008575</v>
      </c>
      <c r="L6" s="9">
        <v>0.75026795284030012</v>
      </c>
      <c r="M6" s="9">
        <v>0.53590568060021437</v>
      </c>
      <c r="O6" s="19" t="s">
        <v>302</v>
      </c>
      <c r="P6" s="19">
        <v>0.70430000000000004</v>
      </c>
      <c r="Q6" s="19" t="s">
        <v>314</v>
      </c>
      <c r="R6" s="19" t="s">
        <v>246</v>
      </c>
      <c r="S6" s="19">
        <v>0.99609999999999999</v>
      </c>
    </row>
    <row r="7" spans="1:19" s="3" customFormat="1">
      <c r="A7"/>
      <c r="B7" s="7" t="s">
        <v>63</v>
      </c>
      <c r="C7" s="9">
        <v>4.2553191489361701</v>
      </c>
      <c r="D7" s="9">
        <v>9.3085106382978715</v>
      </c>
      <c r="E7" s="9">
        <v>20.478723404255319</v>
      </c>
      <c r="F7" s="9">
        <v>25</v>
      </c>
      <c r="G7" s="9">
        <v>23.404255319148938</v>
      </c>
      <c r="H7" s="9">
        <v>13.031914893617023</v>
      </c>
      <c r="I7" s="9">
        <v>4.2553191489361701</v>
      </c>
      <c r="J7" s="9">
        <v>0.26595744680851063</v>
      </c>
      <c r="K7" s="9">
        <v>0</v>
      </c>
      <c r="L7" s="9">
        <v>0</v>
      </c>
      <c r="M7" s="9">
        <v>0</v>
      </c>
      <c r="O7" s="19" t="s">
        <v>303</v>
      </c>
      <c r="P7" s="19">
        <v>-1.9410000000000001</v>
      </c>
      <c r="Q7" s="19" t="s">
        <v>315</v>
      </c>
      <c r="R7" s="19" t="s">
        <v>246</v>
      </c>
      <c r="S7" s="19">
        <v>0.91590000000000005</v>
      </c>
    </row>
    <row r="8" spans="1:19" s="3" customFormat="1">
      <c r="A8"/>
      <c r="B8" s="7" t="s">
        <v>64</v>
      </c>
      <c r="C8" s="9">
        <v>3.4000000000000004</v>
      </c>
      <c r="D8" s="9">
        <v>8.2000000000000011</v>
      </c>
      <c r="E8" s="9">
        <v>13.4</v>
      </c>
      <c r="F8" s="9">
        <v>18.2</v>
      </c>
      <c r="G8" s="9">
        <v>28.599999999999998</v>
      </c>
      <c r="H8" s="9">
        <v>20.399999999999999</v>
      </c>
      <c r="I8" s="9">
        <v>6.8000000000000007</v>
      </c>
      <c r="J8" s="9">
        <v>1</v>
      </c>
      <c r="K8" s="9">
        <v>0</v>
      </c>
      <c r="L8" s="9">
        <v>0</v>
      </c>
      <c r="M8" s="9">
        <v>0</v>
      </c>
      <c r="O8" s="119" t="s">
        <v>50</v>
      </c>
      <c r="P8" s="119"/>
      <c r="Q8" s="119"/>
      <c r="R8" s="119"/>
      <c r="S8" s="119"/>
    </row>
    <row r="9" spans="1:19" s="3" customFormat="1">
      <c r="A9"/>
      <c r="B9" s="7" t="s">
        <v>65</v>
      </c>
      <c r="C9" s="9">
        <v>4.0995607613469982</v>
      </c>
      <c r="D9" s="9">
        <v>18.740849194729137</v>
      </c>
      <c r="E9" s="9">
        <v>25.036603221083453</v>
      </c>
      <c r="F9" s="9">
        <v>40.556368960468518</v>
      </c>
      <c r="G9" s="9">
        <v>10.54172767203514</v>
      </c>
      <c r="H9" s="9">
        <v>1.0248901903367496</v>
      </c>
      <c r="I9" s="9">
        <v>0</v>
      </c>
      <c r="J9" s="9">
        <v>0</v>
      </c>
      <c r="K9" s="9">
        <v>0</v>
      </c>
      <c r="L9" s="9">
        <v>0</v>
      </c>
      <c r="M9" s="9">
        <v>0</v>
      </c>
      <c r="O9" s="19" t="s">
        <v>244</v>
      </c>
      <c r="P9" s="19">
        <v>-7.923</v>
      </c>
      <c r="Q9" s="19" t="s">
        <v>316</v>
      </c>
      <c r="R9" s="19" t="s">
        <v>256</v>
      </c>
      <c r="S9" s="19">
        <v>4.3900000000000002E-2</v>
      </c>
    </row>
    <row r="10" spans="1:19" s="3" customFormat="1">
      <c r="A10"/>
      <c r="B10" s="7" t="s">
        <v>66</v>
      </c>
      <c r="C10" s="9">
        <v>6.024096385542169</v>
      </c>
      <c r="D10" s="9">
        <v>16.867469879518072</v>
      </c>
      <c r="E10" s="9">
        <v>43.775100401606423</v>
      </c>
      <c r="F10" s="9">
        <v>12.048192771084338</v>
      </c>
      <c r="G10" s="9">
        <v>14.859437751004014</v>
      </c>
      <c r="H10" s="9">
        <v>6.024096385542169</v>
      </c>
      <c r="I10" s="9">
        <v>0.40160642570281119</v>
      </c>
      <c r="J10" s="9">
        <v>0</v>
      </c>
      <c r="K10" s="9">
        <v>0</v>
      </c>
      <c r="L10" s="9">
        <v>0</v>
      </c>
      <c r="M10" s="9">
        <v>0</v>
      </c>
      <c r="O10" s="19" t="s">
        <v>301</v>
      </c>
      <c r="P10" s="19">
        <v>-0.24879999999999999</v>
      </c>
      <c r="Q10" s="19" t="s">
        <v>317</v>
      </c>
      <c r="R10" s="19" t="s">
        <v>246</v>
      </c>
      <c r="S10" s="19">
        <v>0.99980000000000002</v>
      </c>
    </row>
    <row r="11" spans="1:19" s="3" customFormat="1" ht="16.2">
      <c r="A11"/>
      <c r="B11" s="7" t="s">
        <v>178</v>
      </c>
      <c r="C11" s="9">
        <v>2.5498891352549888</v>
      </c>
      <c r="D11" s="9">
        <v>5.5432372505543244</v>
      </c>
      <c r="E11" s="9">
        <v>9.8669623059866964</v>
      </c>
      <c r="F11" s="9">
        <v>14.745011086474502</v>
      </c>
      <c r="G11" s="9">
        <v>16.962305986696229</v>
      </c>
      <c r="H11" s="9">
        <v>19.512195121951219</v>
      </c>
      <c r="I11" s="9">
        <v>13.747228381374724</v>
      </c>
      <c r="J11" s="9">
        <v>9.8669623059866964</v>
      </c>
      <c r="K11" s="9">
        <v>3.325942350332594</v>
      </c>
      <c r="L11" s="9">
        <v>1.5521064301552108</v>
      </c>
      <c r="M11" s="9">
        <v>2.3281596452328159</v>
      </c>
      <c r="O11" s="19" t="s">
        <v>302</v>
      </c>
      <c r="P11" s="19">
        <v>3.0950000000000002</v>
      </c>
      <c r="Q11" s="19" t="s">
        <v>318</v>
      </c>
      <c r="R11" s="19" t="s">
        <v>246</v>
      </c>
      <c r="S11" s="19">
        <v>0.76049999999999995</v>
      </c>
    </row>
    <row r="12" spans="1:19" s="3" customFormat="1" ht="16.2">
      <c r="A12"/>
      <c r="B12" s="7" t="s">
        <v>179</v>
      </c>
      <c r="C12" s="9">
        <v>2.9780564263322882</v>
      </c>
      <c r="D12" s="9">
        <v>6.8965517241379306</v>
      </c>
      <c r="E12" s="9">
        <v>10.815047021943574</v>
      </c>
      <c r="F12" s="9">
        <v>22.100313479623821</v>
      </c>
      <c r="G12" s="9">
        <v>20.689655172413794</v>
      </c>
      <c r="H12" s="9">
        <v>19.592476489028211</v>
      </c>
      <c r="I12" s="9">
        <v>10.9717868338558</v>
      </c>
      <c r="J12" s="9">
        <v>2.9780564263322882</v>
      </c>
      <c r="K12" s="9">
        <v>2.0376175548589339</v>
      </c>
      <c r="L12" s="9">
        <v>0.62695924764890276</v>
      </c>
      <c r="M12" s="9">
        <v>0.31347962382445138</v>
      </c>
      <c r="O12" s="19" t="s">
        <v>303</v>
      </c>
      <c r="P12" s="19">
        <v>-4.58</v>
      </c>
      <c r="Q12" s="19" t="s">
        <v>319</v>
      </c>
      <c r="R12" s="19" t="s">
        <v>246</v>
      </c>
      <c r="S12" s="19">
        <v>0.42199999999999999</v>
      </c>
    </row>
    <row r="13" spans="1:19" s="3" customFormat="1" ht="16.2">
      <c r="A13"/>
      <c r="B13" s="7" t="s">
        <v>180</v>
      </c>
      <c r="C13" s="9">
        <v>3.0674846625766872</v>
      </c>
      <c r="D13" s="9">
        <v>8.3844580777096116</v>
      </c>
      <c r="E13" s="9">
        <v>10.224948875255624</v>
      </c>
      <c r="F13" s="9">
        <v>25.971370143149286</v>
      </c>
      <c r="G13" s="9">
        <v>26.175869120654401</v>
      </c>
      <c r="H13" s="9">
        <v>16.768916155419223</v>
      </c>
      <c r="I13" s="9">
        <v>5.5214723926380369</v>
      </c>
      <c r="J13" s="9">
        <v>2.8629856850715747</v>
      </c>
      <c r="K13" s="9">
        <v>0.81799591002045002</v>
      </c>
      <c r="L13" s="9">
        <v>0.20449897750511251</v>
      </c>
      <c r="M13" s="9">
        <v>0</v>
      </c>
      <c r="O13" s="119" t="s">
        <v>51</v>
      </c>
      <c r="P13" s="119"/>
      <c r="Q13" s="119"/>
      <c r="R13" s="119"/>
      <c r="S13" s="119"/>
    </row>
    <row r="14" spans="1:19" s="3" customFormat="1" ht="16.2">
      <c r="A14"/>
      <c r="B14" s="7" t="s">
        <v>181</v>
      </c>
      <c r="C14" s="9">
        <v>2.3121387283236992</v>
      </c>
      <c r="D14" s="9">
        <v>9.8265895953757223</v>
      </c>
      <c r="E14" s="9">
        <v>16.618497109826588</v>
      </c>
      <c r="F14" s="9">
        <v>22.976878612716764</v>
      </c>
      <c r="G14" s="9">
        <v>27.601156069364162</v>
      </c>
      <c r="H14" s="9">
        <v>15.462427745664739</v>
      </c>
      <c r="I14" s="9">
        <v>4.1907514450867049</v>
      </c>
      <c r="J14" s="9">
        <v>0.86705202312138718</v>
      </c>
      <c r="K14" s="9">
        <v>0.1445086705202312</v>
      </c>
      <c r="L14" s="9">
        <v>0</v>
      </c>
      <c r="M14" s="9">
        <v>0</v>
      </c>
      <c r="O14" s="19" t="s">
        <v>244</v>
      </c>
      <c r="P14" s="19">
        <v>-14.15</v>
      </c>
      <c r="Q14" s="19" t="s">
        <v>320</v>
      </c>
      <c r="R14" s="19" t="s">
        <v>258</v>
      </c>
      <c r="S14" s="19" t="s">
        <v>259</v>
      </c>
    </row>
    <row r="15" spans="1:19" s="3" customFormat="1" ht="16.2">
      <c r="A15"/>
      <c r="B15" s="7" t="s">
        <v>196</v>
      </c>
      <c r="C15" s="9">
        <v>4.0449438202247192</v>
      </c>
      <c r="D15" s="9">
        <v>18.876404494382022</v>
      </c>
      <c r="E15" s="9">
        <v>19.550561797752806</v>
      </c>
      <c r="F15" s="9">
        <v>22.921348314606739</v>
      </c>
      <c r="G15" s="9">
        <v>22.022471910112358</v>
      </c>
      <c r="H15" s="9">
        <v>10.786516853932584</v>
      </c>
      <c r="I15" s="9">
        <v>1.7977528089887642</v>
      </c>
      <c r="J15" s="9">
        <v>0</v>
      </c>
      <c r="K15" s="9">
        <v>0</v>
      </c>
      <c r="L15" s="9">
        <v>0</v>
      </c>
      <c r="M15" s="9">
        <v>0</v>
      </c>
      <c r="O15" s="19" t="s">
        <v>301</v>
      </c>
      <c r="P15" s="19">
        <v>-0.3347</v>
      </c>
      <c r="Q15" s="19" t="s">
        <v>321</v>
      </c>
      <c r="R15" s="19" t="s">
        <v>246</v>
      </c>
      <c r="S15" s="19">
        <v>0.99939999999999996</v>
      </c>
    </row>
    <row r="16" spans="1:19" s="3" customFormat="1" ht="16.2">
      <c r="A16"/>
      <c r="B16" s="7" t="s">
        <v>197</v>
      </c>
      <c r="C16" s="9">
        <v>6.1170212765957448</v>
      </c>
      <c r="D16" s="9">
        <v>5.3191489361702127</v>
      </c>
      <c r="E16" s="9">
        <v>21.542553191489361</v>
      </c>
      <c r="F16" s="9">
        <v>16.75531914893617</v>
      </c>
      <c r="G16" s="9">
        <v>14.893617021276595</v>
      </c>
      <c r="H16" s="9">
        <v>14.361702127659576</v>
      </c>
      <c r="I16" s="9">
        <v>11.436170212765957</v>
      </c>
      <c r="J16" s="9">
        <v>8.2446808510638299</v>
      </c>
      <c r="K16" s="9">
        <v>1.3297872340425532</v>
      </c>
      <c r="L16" s="9">
        <v>0</v>
      </c>
      <c r="M16" s="9">
        <v>0</v>
      </c>
      <c r="O16" s="19" t="s">
        <v>302</v>
      </c>
      <c r="P16" s="19">
        <v>6.2069999999999999</v>
      </c>
      <c r="Q16" s="19" t="s">
        <v>322</v>
      </c>
      <c r="R16" s="19" t="s">
        <v>246</v>
      </c>
      <c r="S16" s="19">
        <v>0.20480000000000001</v>
      </c>
    </row>
    <row r="17" spans="1:19" s="3" customFormat="1" ht="16.2">
      <c r="A17"/>
      <c r="B17" s="7" t="s">
        <v>198</v>
      </c>
      <c r="C17" s="9">
        <v>2.4875621890547266</v>
      </c>
      <c r="D17" s="9">
        <v>6.7164179104477615</v>
      </c>
      <c r="E17" s="9">
        <v>20.149253731343283</v>
      </c>
      <c r="F17" s="9">
        <v>17.164179104477611</v>
      </c>
      <c r="G17" s="9">
        <v>15.920398009950249</v>
      </c>
      <c r="H17" s="9">
        <v>12.437810945273633</v>
      </c>
      <c r="I17" s="9">
        <v>9.4527363184079594</v>
      </c>
      <c r="J17" s="9">
        <v>8.7064676616915424</v>
      </c>
      <c r="K17" s="9">
        <v>4.2288557213930353</v>
      </c>
      <c r="L17" s="9">
        <v>1.7412935323383085</v>
      </c>
      <c r="M17" s="9">
        <v>0.99502487562189057</v>
      </c>
      <c r="O17" s="19" t="s">
        <v>303</v>
      </c>
      <c r="P17" s="19">
        <v>-7.6040000000000001</v>
      </c>
      <c r="Q17" s="19" t="s">
        <v>323</v>
      </c>
      <c r="R17" s="19" t="s">
        <v>246</v>
      </c>
      <c r="S17" s="19">
        <v>5.7700000000000001E-2</v>
      </c>
    </row>
    <row r="18" spans="1:19" s="3" customFormat="1">
      <c r="A18"/>
      <c r="B18" s="6"/>
      <c r="C18"/>
      <c r="D18"/>
      <c r="E18"/>
      <c r="F18"/>
      <c r="G18"/>
      <c r="H18"/>
      <c r="I18"/>
      <c r="J18"/>
      <c r="K18"/>
      <c r="L18"/>
      <c r="M18"/>
      <c r="O18" s="119" t="s">
        <v>52</v>
      </c>
      <c r="P18" s="119"/>
      <c r="Q18" s="119"/>
      <c r="R18" s="119"/>
      <c r="S18" s="119"/>
    </row>
    <row r="19" spans="1:19">
      <c r="O19" s="19" t="s">
        <v>244</v>
      </c>
      <c r="P19" s="19">
        <v>-7.9260000000000002</v>
      </c>
      <c r="Q19" s="19" t="s">
        <v>324</v>
      </c>
      <c r="R19" s="19" t="s">
        <v>256</v>
      </c>
      <c r="S19" s="19">
        <v>4.3799999999999999E-2</v>
      </c>
    </row>
    <row r="20" spans="1:19">
      <c r="O20" s="19" t="s">
        <v>301</v>
      </c>
      <c r="P20" s="19">
        <v>-1.018</v>
      </c>
      <c r="Q20" s="19" t="s">
        <v>325</v>
      </c>
      <c r="R20" s="19" t="s">
        <v>246</v>
      </c>
      <c r="S20" s="19">
        <v>0.9839</v>
      </c>
    </row>
    <row r="21" spans="1:19">
      <c r="O21" s="19" t="s">
        <v>302</v>
      </c>
      <c r="P21" s="19">
        <v>3.9969999999999999</v>
      </c>
      <c r="Q21" s="19" t="s">
        <v>326</v>
      </c>
      <c r="R21" s="19" t="s">
        <v>246</v>
      </c>
      <c r="S21" s="19">
        <v>0.58540000000000003</v>
      </c>
    </row>
    <row r="22" spans="1:19">
      <c r="O22" s="19" t="s">
        <v>303</v>
      </c>
      <c r="P22" s="19">
        <v>-2.911</v>
      </c>
      <c r="Q22" s="19" t="s">
        <v>327</v>
      </c>
      <c r="R22" s="19" t="s">
        <v>246</v>
      </c>
      <c r="S22" s="19">
        <v>0.76519999999999999</v>
      </c>
    </row>
    <row r="23" spans="1:19">
      <c r="O23" s="119" t="s">
        <v>53</v>
      </c>
      <c r="P23" s="119"/>
      <c r="Q23" s="119"/>
      <c r="R23" s="119"/>
      <c r="S23" s="119"/>
    </row>
    <row r="24" spans="1:19">
      <c r="O24" s="19" t="s">
        <v>244</v>
      </c>
      <c r="P24" s="19">
        <v>-8.4640000000000007E-2</v>
      </c>
      <c r="Q24" s="19" t="s">
        <v>328</v>
      </c>
      <c r="R24" s="19" t="s">
        <v>246</v>
      </c>
      <c r="S24" s="19" t="s">
        <v>329</v>
      </c>
    </row>
    <row r="25" spans="1:19">
      <c r="O25" s="19" t="s">
        <v>301</v>
      </c>
      <c r="P25" s="19">
        <v>0.42109999999999997</v>
      </c>
      <c r="Q25" s="19" t="s">
        <v>330</v>
      </c>
      <c r="R25" s="19" t="s">
        <v>246</v>
      </c>
      <c r="S25" s="19">
        <v>0.99880000000000002</v>
      </c>
    </row>
    <row r="26" spans="1:19">
      <c r="O26" s="19" t="s">
        <v>302</v>
      </c>
      <c r="P26" s="19">
        <v>-0.7581</v>
      </c>
      <c r="Q26" s="19" t="s">
        <v>331</v>
      </c>
      <c r="R26" s="19" t="s">
        <v>246</v>
      </c>
      <c r="S26" s="19">
        <v>0.99509999999999998</v>
      </c>
    </row>
    <row r="27" spans="1:19">
      <c r="O27" s="19" t="s">
        <v>303</v>
      </c>
      <c r="P27" s="19">
        <v>-1.264</v>
      </c>
      <c r="Q27" s="19" t="s">
        <v>332</v>
      </c>
      <c r="R27" s="19" t="s">
        <v>246</v>
      </c>
      <c r="S27" s="19">
        <v>0.97460000000000002</v>
      </c>
    </row>
    <row r="28" spans="1:19">
      <c r="O28" s="119" t="s">
        <v>54</v>
      </c>
      <c r="P28" s="119"/>
      <c r="Q28" s="119"/>
      <c r="R28" s="119"/>
      <c r="S28" s="119"/>
    </row>
    <row r="29" spans="1:19">
      <c r="O29" s="19" t="s">
        <v>244</v>
      </c>
      <c r="P29" s="19">
        <v>9.3650000000000002</v>
      </c>
      <c r="Q29" s="19" t="s">
        <v>333</v>
      </c>
      <c r="R29" s="19" t="s">
        <v>256</v>
      </c>
      <c r="S29" s="19">
        <v>1.12E-2</v>
      </c>
    </row>
    <row r="30" spans="1:19">
      <c r="O30" s="19" t="s">
        <v>301</v>
      </c>
      <c r="P30" s="19">
        <v>2.4700000000000002</v>
      </c>
      <c r="Q30" s="19" t="s">
        <v>334</v>
      </c>
      <c r="R30" s="19" t="s">
        <v>246</v>
      </c>
      <c r="S30" s="19">
        <v>0.81759999999999999</v>
      </c>
    </row>
    <row r="31" spans="1:19">
      <c r="O31" s="19" t="s">
        <v>302</v>
      </c>
      <c r="P31" s="19">
        <v>-3.1419999999999999</v>
      </c>
      <c r="Q31" s="19" t="s">
        <v>335</v>
      </c>
      <c r="R31" s="19" t="s">
        <v>246</v>
      </c>
      <c r="S31" s="19">
        <v>0.752</v>
      </c>
    </row>
    <row r="32" spans="1:19">
      <c r="O32" s="19" t="s">
        <v>303</v>
      </c>
      <c r="P32" s="19">
        <v>3.7530000000000001</v>
      </c>
      <c r="Q32" s="19" t="s">
        <v>336</v>
      </c>
      <c r="R32" s="19" t="s">
        <v>246</v>
      </c>
      <c r="S32" s="19">
        <v>0.59370000000000001</v>
      </c>
    </row>
    <row r="33" spans="15:19">
      <c r="O33" s="119" t="s">
        <v>55</v>
      </c>
      <c r="P33" s="119"/>
      <c r="Q33" s="119"/>
      <c r="R33" s="119"/>
      <c r="S33" s="119"/>
    </row>
    <row r="34" spans="15:19">
      <c r="O34" s="19" t="s">
        <v>244</v>
      </c>
      <c r="P34" s="19">
        <v>10.71</v>
      </c>
      <c r="Q34" s="19" t="s">
        <v>337</v>
      </c>
      <c r="R34" s="19" t="s">
        <v>255</v>
      </c>
      <c r="S34" s="19">
        <v>2.5999999999999999E-3</v>
      </c>
    </row>
    <row r="35" spans="15:19">
      <c r="O35" s="19" t="s">
        <v>301</v>
      </c>
      <c r="P35" s="19">
        <v>8.9940000000000003E-3</v>
      </c>
      <c r="Q35" s="19" t="s">
        <v>338</v>
      </c>
      <c r="R35" s="19" t="s">
        <v>246</v>
      </c>
      <c r="S35" s="19" t="s">
        <v>329</v>
      </c>
    </row>
    <row r="36" spans="15:19">
      <c r="O36" s="19" t="s">
        <v>302</v>
      </c>
      <c r="P36" s="19">
        <v>-3.855</v>
      </c>
      <c r="Q36" s="19" t="s">
        <v>339</v>
      </c>
      <c r="R36" s="19" t="s">
        <v>246</v>
      </c>
      <c r="S36" s="19">
        <v>0.6139</v>
      </c>
    </row>
    <row r="37" spans="15:19">
      <c r="O37" s="19" t="s">
        <v>303</v>
      </c>
      <c r="P37" s="19">
        <v>6.8490000000000002</v>
      </c>
      <c r="Q37" s="19" t="s">
        <v>340</v>
      </c>
      <c r="R37" s="19" t="s">
        <v>246</v>
      </c>
      <c r="S37" s="19">
        <v>0.1052</v>
      </c>
    </row>
    <row r="38" spans="15:19">
      <c r="O38" s="119" t="s">
        <v>56</v>
      </c>
      <c r="P38" s="119"/>
      <c r="Q38" s="119"/>
      <c r="R38" s="119"/>
      <c r="S38" s="119"/>
    </row>
    <row r="39" spans="15:19">
      <c r="O39" s="19" t="s">
        <v>244</v>
      </c>
      <c r="P39" s="19">
        <v>7.5990000000000002</v>
      </c>
      <c r="Q39" s="19" t="s">
        <v>341</v>
      </c>
      <c r="R39" s="19" t="s">
        <v>256</v>
      </c>
      <c r="S39" s="19">
        <v>0.05</v>
      </c>
    </row>
    <row r="40" spans="15:19">
      <c r="O40" s="19" t="s">
        <v>301</v>
      </c>
      <c r="P40" s="19">
        <v>0.1341</v>
      </c>
      <c r="Q40" s="19" t="s">
        <v>342</v>
      </c>
      <c r="R40" s="19" t="s">
        <v>246</v>
      </c>
      <c r="S40" s="19" t="s">
        <v>329</v>
      </c>
    </row>
    <row r="41" spans="15:19">
      <c r="O41" s="19" t="s">
        <v>302</v>
      </c>
      <c r="P41" s="19">
        <v>-4.1379999999999999</v>
      </c>
      <c r="Q41" s="19" t="s">
        <v>343</v>
      </c>
      <c r="R41" s="19" t="s">
        <v>246</v>
      </c>
      <c r="S41" s="19">
        <v>0.55689999999999995</v>
      </c>
    </row>
    <row r="42" spans="15:19">
      <c r="O42" s="19" t="s">
        <v>303</v>
      </c>
      <c r="P42" s="19">
        <v>3.327</v>
      </c>
      <c r="Q42" s="19" t="s">
        <v>344</v>
      </c>
      <c r="R42" s="19" t="s">
        <v>246</v>
      </c>
      <c r="S42" s="19">
        <v>0.68289999999999995</v>
      </c>
    </row>
    <row r="43" spans="15:19">
      <c r="O43" s="119" t="s">
        <v>57</v>
      </c>
      <c r="P43" s="119"/>
      <c r="Q43" s="119"/>
      <c r="R43" s="119"/>
      <c r="S43" s="119"/>
    </row>
    <row r="44" spans="15:19">
      <c r="O44" s="19" t="s">
        <v>244</v>
      </c>
      <c r="P44" s="19">
        <v>3.9209999999999998</v>
      </c>
      <c r="Q44" s="19" t="s">
        <v>345</v>
      </c>
      <c r="R44" s="19" t="s">
        <v>246</v>
      </c>
      <c r="S44" s="19">
        <v>0.55789999999999995</v>
      </c>
    </row>
    <row r="45" spans="15:19">
      <c r="O45" s="19" t="s">
        <v>301</v>
      </c>
      <c r="P45" s="19">
        <v>4.4760000000000001E-2</v>
      </c>
      <c r="Q45" s="19" t="s">
        <v>346</v>
      </c>
      <c r="R45" s="19" t="s">
        <v>246</v>
      </c>
      <c r="S45" s="19" t="s">
        <v>329</v>
      </c>
    </row>
    <row r="46" spans="15:19">
      <c r="O46" s="19" t="s">
        <v>302</v>
      </c>
      <c r="P46" s="19">
        <v>-1.4259999999999999</v>
      </c>
      <c r="Q46" s="19" t="s">
        <v>347</v>
      </c>
      <c r="R46" s="19" t="s">
        <v>246</v>
      </c>
      <c r="S46" s="19">
        <v>0.96919999999999995</v>
      </c>
    </row>
    <row r="47" spans="15:19">
      <c r="O47" s="19" t="s">
        <v>303</v>
      </c>
      <c r="P47" s="19">
        <v>2.4510000000000001</v>
      </c>
      <c r="Q47" s="19" t="s">
        <v>348</v>
      </c>
      <c r="R47" s="19" t="s">
        <v>246</v>
      </c>
      <c r="S47" s="19">
        <v>0.84550000000000003</v>
      </c>
    </row>
    <row r="48" spans="15:19">
      <c r="O48" s="119" t="s">
        <v>58</v>
      </c>
      <c r="P48" s="119"/>
      <c r="Q48" s="119"/>
      <c r="R48" s="119"/>
      <c r="S48" s="119"/>
    </row>
    <row r="49" spans="15:19">
      <c r="O49" s="19" t="s">
        <v>244</v>
      </c>
      <c r="P49" s="19">
        <v>1.4119999999999999</v>
      </c>
      <c r="Q49" s="19" t="s">
        <v>349</v>
      </c>
      <c r="R49" s="19" t="s">
        <v>246</v>
      </c>
      <c r="S49" s="19">
        <v>0.96519999999999995</v>
      </c>
    </row>
    <row r="50" spans="15:19">
      <c r="O50" s="19" t="s">
        <v>301</v>
      </c>
      <c r="P50" s="19">
        <v>-0.42459999999999998</v>
      </c>
      <c r="Q50" s="19" t="s">
        <v>350</v>
      </c>
      <c r="R50" s="19" t="s">
        <v>246</v>
      </c>
      <c r="S50" s="19">
        <v>0.99880000000000002</v>
      </c>
    </row>
    <row r="51" spans="15:19">
      <c r="O51" s="19" t="s">
        <v>302</v>
      </c>
      <c r="P51" s="19">
        <v>-0.43530000000000002</v>
      </c>
      <c r="Q51" s="19" t="s">
        <v>351</v>
      </c>
      <c r="R51" s="19" t="s">
        <v>246</v>
      </c>
      <c r="S51" s="19">
        <v>0.99909999999999999</v>
      </c>
    </row>
    <row r="52" spans="15:19">
      <c r="O52" s="19" t="s">
        <v>303</v>
      </c>
      <c r="P52" s="19">
        <v>1.401</v>
      </c>
      <c r="Q52" s="19" t="s">
        <v>352</v>
      </c>
      <c r="R52" s="19" t="s">
        <v>246</v>
      </c>
      <c r="S52" s="19">
        <v>0.96589999999999998</v>
      </c>
    </row>
    <row r="53" spans="15:19">
      <c r="O53" s="119" t="s">
        <v>59</v>
      </c>
      <c r="P53" s="119"/>
      <c r="Q53" s="119"/>
      <c r="R53" s="119"/>
      <c r="S53" s="119"/>
    </row>
    <row r="54" spans="15:19">
      <c r="O54" s="19" t="s">
        <v>244</v>
      </c>
      <c r="P54" s="19">
        <v>0.51680000000000004</v>
      </c>
      <c r="Q54" s="19" t="s">
        <v>353</v>
      </c>
      <c r="R54" s="19" t="s">
        <v>246</v>
      </c>
      <c r="S54" s="19">
        <v>0.99819999999999998</v>
      </c>
    </row>
    <row r="55" spans="15:19">
      <c r="O55" s="19" t="s">
        <v>301</v>
      </c>
      <c r="P55" s="19">
        <v>-0.2515</v>
      </c>
      <c r="Q55" s="19" t="s">
        <v>354</v>
      </c>
      <c r="R55" s="19" t="s">
        <v>246</v>
      </c>
      <c r="S55" s="19">
        <v>0.99970000000000003</v>
      </c>
    </row>
    <row r="56" spans="15:19">
      <c r="O56" s="19" t="s">
        <v>302</v>
      </c>
      <c r="P56" s="19">
        <v>-0.24879999999999999</v>
      </c>
      <c r="Q56" s="19" t="s">
        <v>355</v>
      </c>
      <c r="R56" s="19" t="s">
        <v>246</v>
      </c>
      <c r="S56" s="19">
        <v>0.99980000000000002</v>
      </c>
    </row>
    <row r="57" spans="15:19">
      <c r="O57" s="19" t="s">
        <v>303</v>
      </c>
      <c r="P57" s="19">
        <v>0.51959999999999995</v>
      </c>
      <c r="Q57" s="19" t="s">
        <v>356</v>
      </c>
      <c r="R57" s="19" t="s">
        <v>246</v>
      </c>
      <c r="S57" s="19">
        <v>0.99809999999999999</v>
      </c>
    </row>
  </sheetData>
  <mergeCells count="13">
    <mergeCell ref="B2:M2"/>
    <mergeCell ref="O3:S3"/>
    <mergeCell ref="O8:S8"/>
    <mergeCell ref="O13:S13"/>
    <mergeCell ref="O18:S18"/>
    <mergeCell ref="O48:S48"/>
    <mergeCell ref="O53:S53"/>
    <mergeCell ref="O1:S1"/>
    <mergeCell ref="O23:S23"/>
    <mergeCell ref="O28:S28"/>
    <mergeCell ref="O33:S33"/>
    <mergeCell ref="O38:S38"/>
    <mergeCell ref="O43:S43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AE7CB5-44B1-4F5D-9B7A-4AB02F660931}">
  <dimension ref="A1:M9"/>
  <sheetViews>
    <sheetView workbookViewId="0">
      <selection activeCell="D14" sqref="D14"/>
    </sheetView>
  </sheetViews>
  <sheetFormatPr defaultRowHeight="14.4"/>
  <cols>
    <col min="1" max="4" width="20.21875" customWidth="1"/>
    <col min="5" max="5" width="25.44140625" customWidth="1"/>
    <col min="6" max="6" width="20.21875" customWidth="1"/>
  </cols>
  <sheetData>
    <row r="1" spans="1:13" s="3" customFormat="1" ht="22.8">
      <c r="A1" s="1" t="s">
        <v>487</v>
      </c>
      <c r="B1" s="113" t="s">
        <v>429</v>
      </c>
      <c r="C1" s="113"/>
      <c r="D1" s="113"/>
      <c r="E1" s="113"/>
      <c r="G1"/>
      <c r="H1"/>
      <c r="I1"/>
      <c r="J1"/>
      <c r="K1"/>
      <c r="L1"/>
      <c r="M1"/>
    </row>
    <row r="2" spans="1:13" s="3" customFormat="1">
      <c r="A2"/>
      <c r="B2" s="7" t="s">
        <v>28</v>
      </c>
      <c r="C2" s="7" t="s">
        <v>30</v>
      </c>
      <c r="D2" s="7" t="s">
        <v>452</v>
      </c>
      <c r="E2" s="7" t="s">
        <v>453</v>
      </c>
      <c r="G2"/>
      <c r="H2"/>
      <c r="I2"/>
      <c r="J2"/>
      <c r="K2"/>
      <c r="L2"/>
      <c r="M2"/>
    </row>
    <row r="3" spans="1:13" s="3" customFormat="1">
      <c r="A3"/>
      <c r="B3" s="8">
        <v>2604.9420454710075</v>
      </c>
      <c r="C3" s="8">
        <v>1814.4754484042562</v>
      </c>
      <c r="D3" s="8">
        <v>2506.3585225055458</v>
      </c>
      <c r="E3" s="8">
        <v>1907.2732073699442</v>
      </c>
      <c r="G3"/>
      <c r="H3"/>
      <c r="I3"/>
      <c r="J3"/>
      <c r="K3"/>
      <c r="L3"/>
      <c r="M3"/>
    </row>
    <row r="4" spans="1:13" s="3" customFormat="1">
      <c r="A4"/>
      <c r="B4" s="8">
        <v>2727.8325323600934</v>
      </c>
      <c r="C4" s="8">
        <v>2020.8309036000007</v>
      </c>
      <c r="D4" s="8">
        <v>2184.567665830722</v>
      </c>
      <c r="E4" s="8">
        <v>1640.74675977528</v>
      </c>
      <c r="G4"/>
      <c r="H4"/>
      <c r="I4"/>
      <c r="J4"/>
      <c r="K4"/>
      <c r="L4"/>
      <c r="M4"/>
    </row>
    <row r="5" spans="1:13" s="3" customFormat="1">
      <c r="A5"/>
      <c r="B5" s="8">
        <v>2257.7108132904586</v>
      </c>
      <c r="C5" s="8">
        <v>1410.8057486571902</v>
      </c>
      <c r="D5" s="8">
        <v>2039.9458126789384</v>
      </c>
      <c r="E5" s="8">
        <v>2089.5111909574466</v>
      </c>
      <c r="G5"/>
      <c r="H5"/>
      <c r="I5"/>
      <c r="J5"/>
      <c r="K5"/>
      <c r="L5"/>
      <c r="M5"/>
    </row>
    <row r="6" spans="1:13" s="3" customFormat="1">
      <c r="A6"/>
      <c r="C6" s="8">
        <v>1503.9361454545456</v>
      </c>
      <c r="E6" s="8">
        <v>2262.8486649253746</v>
      </c>
      <c r="G6"/>
      <c r="H6"/>
      <c r="I6"/>
      <c r="J6"/>
      <c r="K6"/>
      <c r="L6"/>
      <c r="M6"/>
    </row>
    <row r="7" spans="1:13" s="3" customFormat="1">
      <c r="A7"/>
      <c r="B7"/>
      <c r="C7"/>
      <c r="D7"/>
      <c r="E7"/>
      <c r="F7"/>
      <c r="G7"/>
      <c r="H7"/>
      <c r="I7"/>
      <c r="J7"/>
      <c r="K7"/>
      <c r="L7"/>
      <c r="M7"/>
    </row>
    <row r="8" spans="1:13" s="3" customFormat="1">
      <c r="A8"/>
      <c r="B8"/>
      <c r="C8"/>
      <c r="D8"/>
      <c r="E8"/>
      <c r="F8"/>
      <c r="G8"/>
      <c r="H8"/>
      <c r="I8"/>
      <c r="J8"/>
      <c r="K8"/>
      <c r="L8"/>
      <c r="M8"/>
    </row>
    <row r="9" spans="1:13" s="3" customFormat="1"/>
  </sheetData>
  <mergeCells count="1">
    <mergeCell ref="B1:E1"/>
  </mergeCell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621EC6-27D5-4964-ABAF-B07B2AE43450}">
  <dimension ref="A1:J24"/>
  <sheetViews>
    <sheetView workbookViewId="0">
      <selection activeCell="A8" sqref="A8"/>
    </sheetView>
  </sheetViews>
  <sheetFormatPr defaultRowHeight="14.4"/>
  <cols>
    <col min="1" max="10" width="24.5546875" customWidth="1"/>
  </cols>
  <sheetData>
    <row r="1" spans="1:10" s="3" customFormat="1" ht="22.8">
      <c r="A1" s="1" t="s">
        <v>488</v>
      </c>
    </row>
    <row r="2" spans="1:10" s="3" customFormat="1">
      <c r="B2" s="113" t="s">
        <v>29</v>
      </c>
      <c r="C2" s="113"/>
      <c r="D2" s="113"/>
      <c r="E2" s="113"/>
      <c r="F2"/>
      <c r="G2" s="113" t="s">
        <v>31</v>
      </c>
      <c r="H2" s="113"/>
      <c r="I2" s="113"/>
      <c r="J2" s="113"/>
    </row>
    <row r="3" spans="1:10" s="6" customFormat="1" ht="16.2">
      <c r="A3" s="6" t="s">
        <v>34</v>
      </c>
      <c r="B3" s="56" t="s">
        <v>28</v>
      </c>
      <c r="C3" s="57" t="s">
        <v>30</v>
      </c>
      <c r="D3" s="56" t="s">
        <v>185</v>
      </c>
      <c r="E3" s="15" t="s">
        <v>186</v>
      </c>
      <c r="F3"/>
      <c r="G3" s="56" t="s">
        <v>28</v>
      </c>
      <c r="H3" s="57" t="s">
        <v>30</v>
      </c>
      <c r="I3" s="56" t="s">
        <v>185</v>
      </c>
      <c r="J3" s="15" t="s">
        <v>186</v>
      </c>
    </row>
    <row r="4" spans="1:10" s="3" customFormat="1">
      <c r="B4" s="8">
        <v>179.1</v>
      </c>
      <c r="C4" s="10">
        <v>152</v>
      </c>
      <c r="D4" s="8">
        <v>183.3</v>
      </c>
      <c r="E4" s="10">
        <v>162</v>
      </c>
      <c r="F4"/>
      <c r="G4" s="8">
        <v>164.73333333333332</v>
      </c>
      <c r="H4" s="10">
        <v>144.66666666666666</v>
      </c>
      <c r="I4" s="8">
        <v>161.4</v>
      </c>
      <c r="J4" s="10">
        <v>150.33333333333334</v>
      </c>
    </row>
    <row r="5" spans="1:10" s="3" customFormat="1">
      <c r="B5" s="8">
        <v>211.9</v>
      </c>
      <c r="C5" s="10">
        <v>138</v>
      </c>
      <c r="D5" s="8">
        <v>252</v>
      </c>
      <c r="E5" s="10">
        <v>158</v>
      </c>
      <c r="F5"/>
      <c r="G5" s="8">
        <v>163.83333333333334</v>
      </c>
      <c r="H5" s="10">
        <v>127.66666666666667</v>
      </c>
      <c r="I5" s="8">
        <v>203.79999999999998</v>
      </c>
      <c r="J5" s="10">
        <v>136.33333333333334</v>
      </c>
    </row>
    <row r="6" spans="1:10" s="3" customFormat="1">
      <c r="B6" s="8">
        <v>160.30000000000001</v>
      </c>
      <c r="C6" s="10">
        <v>139</v>
      </c>
      <c r="D6" s="8">
        <v>177.4</v>
      </c>
      <c r="E6" s="10">
        <v>159</v>
      </c>
      <c r="F6"/>
      <c r="G6" s="8">
        <v>150.5</v>
      </c>
      <c r="H6" s="10">
        <v>125.33333333333333</v>
      </c>
      <c r="I6" s="8">
        <v>160.33333333333334</v>
      </c>
      <c r="J6" s="10">
        <v>136.33333333333334</v>
      </c>
    </row>
    <row r="7" spans="1:10" s="3" customFormat="1">
      <c r="B7" s="8">
        <v>206.8</v>
      </c>
      <c r="C7" s="10">
        <v>141</v>
      </c>
      <c r="D7" s="8">
        <v>156.9</v>
      </c>
      <c r="E7" s="10">
        <v>154</v>
      </c>
      <c r="F7"/>
      <c r="G7" s="8">
        <v>196.70000000000002</v>
      </c>
      <c r="H7" s="10">
        <v>120</v>
      </c>
      <c r="I7" s="8">
        <v>149.79999999999998</v>
      </c>
      <c r="J7" s="10">
        <v>145</v>
      </c>
    </row>
    <row r="8" spans="1:10" s="3" customFormat="1">
      <c r="B8" s="8">
        <v>179.1</v>
      </c>
      <c r="C8" s="10">
        <v>155</v>
      </c>
      <c r="D8" s="8">
        <v>150.9</v>
      </c>
      <c r="E8" s="10">
        <v>195</v>
      </c>
      <c r="F8"/>
      <c r="G8" s="8">
        <v>164.43333333333331</v>
      </c>
      <c r="H8" s="10">
        <v>150.33333333333334</v>
      </c>
      <c r="I8" s="8">
        <v>139.96666666666667</v>
      </c>
      <c r="J8" s="10">
        <v>167</v>
      </c>
    </row>
    <row r="9" spans="1:10" s="3" customFormat="1">
      <c r="B9" s="8">
        <v>140.69999999999999</v>
      </c>
      <c r="C9" s="10">
        <v>140</v>
      </c>
      <c r="D9" s="8">
        <v>159.9</v>
      </c>
      <c r="E9" s="10">
        <v>150</v>
      </c>
      <c r="F9"/>
      <c r="G9" s="8">
        <v>136.13333333333335</v>
      </c>
      <c r="H9" s="10">
        <v>129</v>
      </c>
      <c r="I9" s="8">
        <v>138.43333333333331</v>
      </c>
      <c r="J9" s="10">
        <v>141.5</v>
      </c>
    </row>
    <row r="10" spans="1:10" s="3" customFormat="1">
      <c r="B10" s="8">
        <v>198</v>
      </c>
      <c r="C10" s="10">
        <v>149</v>
      </c>
      <c r="D10" s="8">
        <v>163.69999999999999</v>
      </c>
      <c r="E10" s="10">
        <v>158</v>
      </c>
      <c r="F10"/>
      <c r="G10" s="8">
        <v>138.70000000000002</v>
      </c>
      <c r="H10" s="10">
        <v>127.66666666666667</v>
      </c>
      <c r="I10" s="8">
        <v>151.89999999999998</v>
      </c>
      <c r="J10" s="10">
        <v>137.66666666666666</v>
      </c>
    </row>
    <row r="11" spans="1:10" s="3" customFormat="1">
      <c r="B11" s="8">
        <v>165</v>
      </c>
      <c r="C11" s="10">
        <v>188</v>
      </c>
      <c r="D11" s="8">
        <v>169.7</v>
      </c>
      <c r="E11" s="10">
        <v>228</v>
      </c>
      <c r="F11"/>
      <c r="G11" s="8">
        <v>179.33333333333334</v>
      </c>
      <c r="H11" s="10">
        <v>159.33333333333334</v>
      </c>
      <c r="I11" s="8">
        <v>148.93333333333331</v>
      </c>
      <c r="J11" s="10">
        <v>200</v>
      </c>
    </row>
    <row r="12" spans="1:10" s="3" customFormat="1">
      <c r="B12" s="8">
        <v>230</v>
      </c>
      <c r="C12" s="10">
        <v>131</v>
      </c>
      <c r="D12" s="8">
        <v>166.7</v>
      </c>
      <c r="E12" s="10">
        <v>186</v>
      </c>
      <c r="F12"/>
      <c r="G12" s="8">
        <v>151.66666666666666</v>
      </c>
      <c r="H12" s="10">
        <v>126.66666666666667</v>
      </c>
      <c r="I12" s="8">
        <v>164.86666666666665</v>
      </c>
      <c r="J12" s="10">
        <v>182.33333333333334</v>
      </c>
    </row>
    <row r="13" spans="1:10" s="3" customFormat="1">
      <c r="B13" s="8">
        <v>168</v>
      </c>
      <c r="C13" s="10">
        <v>178</v>
      </c>
      <c r="D13" s="8">
        <v>182.5</v>
      </c>
      <c r="E13" s="10">
        <v>175.7</v>
      </c>
      <c r="F13"/>
      <c r="G13" s="8">
        <v>178</v>
      </c>
      <c r="H13" s="10">
        <v>164.66666666666666</v>
      </c>
      <c r="I13" s="8">
        <v>159.46666666666667</v>
      </c>
      <c r="J13" s="10">
        <v>170.35</v>
      </c>
    </row>
    <row r="14" spans="1:10" s="3" customFormat="1">
      <c r="B14" s="8">
        <v>173</v>
      </c>
      <c r="C14" s="10">
        <v>174</v>
      </c>
      <c r="D14" s="8">
        <v>230</v>
      </c>
      <c r="E14" s="10">
        <v>160</v>
      </c>
      <c r="F14"/>
      <c r="G14" s="8">
        <v>145</v>
      </c>
      <c r="H14" s="10">
        <v>162.33333333333334</v>
      </c>
      <c r="I14" s="8">
        <v>212.33333333333334</v>
      </c>
      <c r="J14" s="10">
        <v>151.66666666666666</v>
      </c>
    </row>
    <row r="15" spans="1:10" s="3" customFormat="1">
      <c r="B15" s="8">
        <v>153</v>
      </c>
      <c r="C15" s="11">
        <v>162</v>
      </c>
      <c r="D15" s="8">
        <v>199</v>
      </c>
      <c r="G15" s="8">
        <v>162.33333333333334</v>
      </c>
      <c r="H15" s="10">
        <v>147</v>
      </c>
      <c r="I15" s="8">
        <v>190.66666666666666</v>
      </c>
    </row>
    <row r="16" spans="1:10" s="3" customFormat="1">
      <c r="B16" s="8">
        <v>233</v>
      </c>
      <c r="D16" s="8">
        <v>203</v>
      </c>
      <c r="G16" s="8">
        <v>148</v>
      </c>
      <c r="I16" s="8">
        <v>182.66666666666666</v>
      </c>
    </row>
    <row r="17" spans="2:9" s="3" customFormat="1">
      <c r="B17" s="8">
        <v>216</v>
      </c>
      <c r="D17" s="8">
        <v>236</v>
      </c>
      <c r="G17" s="8">
        <v>205.66666666666666</v>
      </c>
      <c r="I17" s="8">
        <v>216.33333333333334</v>
      </c>
    </row>
    <row r="18" spans="2:9" s="3" customFormat="1">
      <c r="B18" s="8">
        <v>212</v>
      </c>
      <c r="D18" s="8">
        <v>158</v>
      </c>
      <c r="G18" s="8">
        <v>196.33333333333334</v>
      </c>
      <c r="I18" s="8">
        <v>136.66666666666666</v>
      </c>
    </row>
    <row r="19" spans="2:9" s="3" customFormat="1">
      <c r="D19" s="8">
        <v>207</v>
      </c>
      <c r="G19" s="8">
        <v>167</v>
      </c>
      <c r="I19" s="8">
        <v>200.33333333333334</v>
      </c>
    </row>
    <row r="20" spans="2:9" s="3" customFormat="1">
      <c r="D20" s="8">
        <v>212</v>
      </c>
      <c r="I20" s="8">
        <v>182.66666666666666</v>
      </c>
    </row>
    <row r="21" spans="2:9" s="3" customFormat="1">
      <c r="D21" s="8">
        <v>243</v>
      </c>
      <c r="I21" s="8">
        <v>219.33333333333334</v>
      </c>
    </row>
    <row r="22" spans="2:9" s="3" customFormat="1"/>
    <row r="23" spans="2:9" s="3" customFormat="1"/>
    <row r="24" spans="2:9" s="3" customFormat="1"/>
  </sheetData>
  <mergeCells count="2">
    <mergeCell ref="B2:E2"/>
    <mergeCell ref="G2:J2"/>
  </mergeCells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1DC996-8901-4DC8-A477-461D82822C9A}">
  <dimension ref="A1:AI21"/>
  <sheetViews>
    <sheetView workbookViewId="0">
      <selection activeCell="P5" sqref="P5"/>
    </sheetView>
  </sheetViews>
  <sheetFormatPr defaultRowHeight="14.4"/>
  <cols>
    <col min="1" max="1" width="8.88671875" customWidth="1"/>
  </cols>
  <sheetData>
    <row r="1" spans="1:1" s="3" customFormat="1" ht="22.8">
      <c r="A1" s="1" t="s">
        <v>489</v>
      </c>
    </row>
    <row r="2" spans="1:1" s="3" customFormat="1"/>
    <row r="3" spans="1:1" s="3" customFormat="1"/>
    <row r="4" spans="1:1" s="3" customFormat="1"/>
    <row r="5" spans="1:1" s="3" customFormat="1"/>
    <row r="6" spans="1:1" s="3" customFormat="1"/>
    <row r="7" spans="1:1" s="3" customFormat="1"/>
    <row r="8" spans="1:1" s="3" customFormat="1"/>
    <row r="9" spans="1:1" s="3" customFormat="1"/>
    <row r="10" spans="1:1" s="3" customFormat="1"/>
    <row r="11" spans="1:1" s="3" customFormat="1"/>
    <row r="12" spans="1:1" s="3" customFormat="1"/>
    <row r="13" spans="1:1" s="3" customFormat="1"/>
    <row r="14" spans="1:1" s="3" customFormat="1"/>
    <row r="15" spans="1:1" s="3" customFormat="1"/>
    <row r="16" spans="1:1" s="3" customFormat="1"/>
    <row r="17" spans="29:35" s="3" customFormat="1">
      <c r="AC17"/>
      <c r="AD17"/>
      <c r="AG17"/>
      <c r="AH17"/>
      <c r="AI17"/>
    </row>
    <row r="18" spans="29:35" s="3" customFormat="1">
      <c r="AC18"/>
      <c r="AD18"/>
      <c r="AG18"/>
      <c r="AH18"/>
      <c r="AI18"/>
    </row>
    <row r="19" spans="29:35" s="3" customFormat="1">
      <c r="AC19"/>
      <c r="AD19"/>
      <c r="AG19"/>
      <c r="AH19"/>
      <c r="AI19"/>
    </row>
    <row r="20" spans="29:35" s="3" customFormat="1">
      <c r="AC20"/>
      <c r="AD20"/>
      <c r="AG20"/>
      <c r="AH20"/>
      <c r="AI20"/>
    </row>
    <row r="21" spans="29:35" s="3" customFormat="1">
      <c r="AC21"/>
      <c r="AD21"/>
      <c r="AG21"/>
      <c r="AH21"/>
      <c r="AI21"/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0832A8-18F7-43BB-BE1E-47F6AF91777B}">
  <dimension ref="A1:S16"/>
  <sheetViews>
    <sheetView workbookViewId="0">
      <selection activeCell="A9" sqref="A9"/>
    </sheetView>
  </sheetViews>
  <sheetFormatPr defaultRowHeight="14.4"/>
  <cols>
    <col min="1" max="19" width="23.44140625" customWidth="1"/>
  </cols>
  <sheetData>
    <row r="1" spans="1:19" s="3" customFormat="1" ht="22.8">
      <c r="A1" s="1" t="s">
        <v>605</v>
      </c>
    </row>
    <row r="2" spans="1:19" s="3" customFormat="1">
      <c r="B2" s="8"/>
      <c r="C2" s="7" t="s">
        <v>367</v>
      </c>
      <c r="D2" s="7" t="s">
        <v>368</v>
      </c>
      <c r="E2" s="7" t="s">
        <v>377</v>
      </c>
      <c r="F2" s="7" t="s">
        <v>369</v>
      </c>
      <c r="G2" s="7" t="s">
        <v>370</v>
      </c>
      <c r="H2" s="7" t="s">
        <v>378</v>
      </c>
      <c r="I2" s="7" t="s">
        <v>372</v>
      </c>
      <c r="J2" s="7" t="s">
        <v>371</v>
      </c>
      <c r="K2" s="7" t="s">
        <v>379</v>
      </c>
      <c r="L2" s="7" t="s">
        <v>374</v>
      </c>
      <c r="M2" s="7" t="s">
        <v>375</v>
      </c>
      <c r="N2" s="7" t="s">
        <v>376</v>
      </c>
      <c r="O2" s="7" t="s">
        <v>373</v>
      </c>
      <c r="P2" s="7" t="s">
        <v>402</v>
      </c>
      <c r="Q2" s="7" t="s">
        <v>404</v>
      </c>
      <c r="R2" s="7" t="s">
        <v>400</v>
      </c>
      <c r="S2" s="7" t="s">
        <v>405</v>
      </c>
    </row>
    <row r="3" spans="1:19" s="3" customFormat="1">
      <c r="B3" s="7" t="s">
        <v>36</v>
      </c>
      <c r="C3" s="8">
        <v>16564.075000000001</v>
      </c>
      <c r="D3" s="8">
        <v>9161.4680000000008</v>
      </c>
      <c r="E3" s="8">
        <f t="shared" ref="E3:E14" si="0">C3/D3</f>
        <v>1.8080153748285754</v>
      </c>
      <c r="F3" s="8">
        <v>7179.4179999999997</v>
      </c>
      <c r="G3" s="8">
        <v>5543.0330000000004</v>
      </c>
      <c r="H3" s="8">
        <f t="shared" ref="H3:H14" si="1">F3/G3</f>
        <v>1.2952147317181766</v>
      </c>
      <c r="I3" s="8">
        <v>8312.4969999999994</v>
      </c>
      <c r="J3" s="8">
        <v>9595.4179999999997</v>
      </c>
      <c r="K3" s="8">
        <f t="shared" ref="K3:K14" si="2">I3/J3</f>
        <v>0.86629858126034731</v>
      </c>
      <c r="L3" s="8">
        <v>16508.196</v>
      </c>
      <c r="M3" s="8">
        <v>17039.740000000002</v>
      </c>
      <c r="N3" s="8">
        <f t="shared" ref="N3:N14" si="3">L3/M3</f>
        <v>0.96880562731590969</v>
      </c>
      <c r="O3" s="8">
        <v>6161.4679999999998</v>
      </c>
      <c r="P3" s="8">
        <v>4438.9620000000004</v>
      </c>
      <c r="Q3" s="8">
        <f t="shared" ref="Q3:Q14" si="4">P3/$O3</f>
        <v>0.72043902524528258</v>
      </c>
      <c r="R3" s="8">
        <v>13081.359</v>
      </c>
      <c r="S3" s="8">
        <f t="shared" ref="S3:S14" si="5">R3/$O3</f>
        <v>2.1230912827916986</v>
      </c>
    </row>
    <row r="4" spans="1:19" s="3" customFormat="1">
      <c r="B4" s="7" t="s">
        <v>37</v>
      </c>
      <c r="C4" s="8">
        <v>5225.8819999999996</v>
      </c>
      <c r="D4" s="8">
        <v>11408.781999999999</v>
      </c>
      <c r="E4" s="8">
        <f t="shared" si="0"/>
        <v>0.45805783649823445</v>
      </c>
      <c r="F4" s="8">
        <v>3858.69</v>
      </c>
      <c r="G4" s="8">
        <v>6184.74</v>
      </c>
      <c r="H4" s="8">
        <f t="shared" si="1"/>
        <v>0.62390496609396684</v>
      </c>
      <c r="I4" s="8">
        <v>5579.79</v>
      </c>
      <c r="J4" s="8">
        <v>11773.66</v>
      </c>
      <c r="K4" s="8">
        <f t="shared" si="2"/>
        <v>0.47392144838563371</v>
      </c>
      <c r="L4" s="8">
        <v>11522.489</v>
      </c>
      <c r="M4" s="8">
        <v>18965.618999999999</v>
      </c>
      <c r="N4" s="8">
        <f t="shared" si="3"/>
        <v>0.60754616023869301</v>
      </c>
      <c r="O4" s="8">
        <v>7823.0039999999999</v>
      </c>
      <c r="P4" s="8">
        <v>7672.6689999999999</v>
      </c>
      <c r="Q4" s="8">
        <f t="shared" si="4"/>
        <v>0.98078295754418632</v>
      </c>
      <c r="R4" s="8">
        <v>15853.308999999999</v>
      </c>
      <c r="S4" s="8">
        <f t="shared" si="5"/>
        <v>2.0264988999110827</v>
      </c>
    </row>
    <row r="5" spans="1:19" s="3" customFormat="1" ht="16.2">
      <c r="B5" s="7" t="s">
        <v>185</v>
      </c>
      <c r="C5" s="8">
        <v>12469.66</v>
      </c>
      <c r="D5" s="8">
        <v>12361.66</v>
      </c>
      <c r="E5" s="8">
        <f t="shared" si="0"/>
        <v>1.0087366907033521</v>
      </c>
      <c r="F5" s="8">
        <v>11184.539000000001</v>
      </c>
      <c r="G5" s="8">
        <v>6291.4470000000001</v>
      </c>
      <c r="H5" s="8">
        <f t="shared" si="1"/>
        <v>1.7777371405973856</v>
      </c>
      <c r="I5" s="8">
        <v>11551.79</v>
      </c>
      <c r="J5" s="8">
        <v>12179.368</v>
      </c>
      <c r="K5" s="8">
        <f t="shared" si="2"/>
        <v>0.94847203894323584</v>
      </c>
      <c r="L5" s="8">
        <v>21643.953000000001</v>
      </c>
      <c r="M5" s="8">
        <v>18518.276000000002</v>
      </c>
      <c r="N5" s="8">
        <f t="shared" si="3"/>
        <v>1.1687887684577116</v>
      </c>
      <c r="O5" s="8">
        <v>8743.7109999999993</v>
      </c>
      <c r="P5" s="8">
        <v>4769.9620000000004</v>
      </c>
      <c r="Q5" s="8">
        <f t="shared" si="4"/>
        <v>0.5455306105153751</v>
      </c>
      <c r="R5" s="8">
        <v>9551.1669999999995</v>
      </c>
      <c r="S5" s="8">
        <f t="shared" si="5"/>
        <v>1.0923470595036822</v>
      </c>
    </row>
    <row r="6" spans="1:19" s="3" customFormat="1" ht="16.2">
      <c r="B6" s="7" t="s">
        <v>186</v>
      </c>
      <c r="C6" s="8">
        <v>15470.245999999999</v>
      </c>
      <c r="D6" s="8">
        <v>12944.245999999999</v>
      </c>
      <c r="E6" s="8">
        <f t="shared" si="0"/>
        <v>1.1951446225604798</v>
      </c>
      <c r="F6" s="8">
        <v>11588.368</v>
      </c>
      <c r="G6" s="8">
        <v>5974.74</v>
      </c>
      <c r="H6" s="8">
        <f t="shared" si="1"/>
        <v>1.9395602151725433</v>
      </c>
      <c r="I6" s="8">
        <v>10633.496999999999</v>
      </c>
      <c r="J6" s="8">
        <v>11883.368</v>
      </c>
      <c r="K6" s="8">
        <f t="shared" si="2"/>
        <v>0.89482182155765932</v>
      </c>
      <c r="L6" s="8">
        <v>23171.953000000001</v>
      </c>
      <c r="M6" s="8">
        <v>14579.468000000001</v>
      </c>
      <c r="N6" s="8">
        <f t="shared" si="3"/>
        <v>1.5893551808611948</v>
      </c>
      <c r="O6" s="8">
        <v>9382.5390000000007</v>
      </c>
      <c r="P6" s="8">
        <v>4160.134</v>
      </c>
      <c r="Q6" s="8">
        <f t="shared" si="4"/>
        <v>0.44339106930437483</v>
      </c>
      <c r="R6" s="8">
        <v>14107.673000000001</v>
      </c>
      <c r="S6" s="8">
        <f t="shared" si="5"/>
        <v>1.5036093108699042</v>
      </c>
    </row>
    <row r="7" spans="1:19" s="3" customFormat="1">
      <c r="B7" s="7" t="s">
        <v>36</v>
      </c>
      <c r="C7" s="8">
        <v>22584.103999999999</v>
      </c>
      <c r="D7" s="8">
        <v>15014.368</v>
      </c>
      <c r="E7" s="8">
        <f t="shared" si="0"/>
        <v>1.5041661427240893</v>
      </c>
      <c r="F7" s="8">
        <v>12825.781999999999</v>
      </c>
      <c r="G7" s="8">
        <v>6895.2759999999998</v>
      </c>
      <c r="H7" s="8">
        <f t="shared" si="1"/>
        <v>1.8600824680549408</v>
      </c>
      <c r="I7" s="8">
        <v>11482.912</v>
      </c>
      <c r="J7" s="8">
        <v>10961.075000000001</v>
      </c>
      <c r="K7" s="8">
        <f t="shared" si="2"/>
        <v>1.0476081953640495</v>
      </c>
      <c r="L7" s="8">
        <v>23001.710999999999</v>
      </c>
      <c r="M7" s="8">
        <v>11241.933000000001</v>
      </c>
      <c r="N7" s="8">
        <f t="shared" si="3"/>
        <v>2.0460636974086217</v>
      </c>
      <c r="O7" s="8">
        <v>8911.125</v>
      </c>
      <c r="P7" s="8">
        <v>5970.9620000000004</v>
      </c>
      <c r="Q7" s="8">
        <f t="shared" si="4"/>
        <v>0.67005703544726403</v>
      </c>
      <c r="R7" s="8">
        <v>14664.673000000001</v>
      </c>
      <c r="S7" s="8">
        <f t="shared" si="5"/>
        <v>1.6456589936736383</v>
      </c>
    </row>
    <row r="8" spans="1:19" s="3" customFormat="1">
      <c r="B8" s="7" t="s">
        <v>37</v>
      </c>
      <c r="C8" s="8">
        <v>14462.882</v>
      </c>
      <c r="D8" s="8">
        <v>18044.024000000001</v>
      </c>
      <c r="E8" s="8">
        <f t="shared" si="0"/>
        <v>0.80153307266716112</v>
      </c>
      <c r="F8" s="8">
        <v>5310.4679999999998</v>
      </c>
      <c r="G8" s="8">
        <v>7446.8609999999999</v>
      </c>
      <c r="H8" s="8">
        <f t="shared" si="1"/>
        <v>0.71311496212968117</v>
      </c>
      <c r="I8" s="8">
        <v>6557.6689999999999</v>
      </c>
      <c r="J8" s="8">
        <v>11882.903</v>
      </c>
      <c r="K8" s="8">
        <f t="shared" si="2"/>
        <v>0.55185748802291823</v>
      </c>
      <c r="L8" s="8">
        <v>15010.61</v>
      </c>
      <c r="M8" s="8">
        <v>11929.518</v>
      </c>
      <c r="N8" s="8">
        <f t="shared" si="3"/>
        <v>1.2582746427810412</v>
      </c>
      <c r="O8" s="8">
        <v>10589.781999999999</v>
      </c>
      <c r="P8" s="8">
        <v>10026.083000000001</v>
      </c>
      <c r="Q8" s="8">
        <f t="shared" si="4"/>
        <v>0.94676953689887111</v>
      </c>
      <c r="R8" s="8">
        <v>15017.258</v>
      </c>
      <c r="S8" s="8">
        <f t="shared" si="5"/>
        <v>1.4180894375351636</v>
      </c>
    </row>
    <row r="9" spans="1:19" s="3" customFormat="1" ht="16.2">
      <c r="B9" s="7" t="s">
        <v>185</v>
      </c>
      <c r="C9" s="8">
        <v>22184.468000000001</v>
      </c>
      <c r="D9" s="8">
        <v>16234.66</v>
      </c>
      <c r="E9" s="8">
        <f t="shared" si="0"/>
        <v>1.3664879954369233</v>
      </c>
      <c r="F9" s="8">
        <v>11470.781999999999</v>
      </c>
      <c r="G9" s="8">
        <v>7521.8609999999999</v>
      </c>
      <c r="H9" s="8">
        <f t="shared" si="1"/>
        <v>1.5249925517102749</v>
      </c>
      <c r="I9" s="8">
        <v>9981.7900000000009</v>
      </c>
      <c r="J9" s="8">
        <v>12559.196</v>
      </c>
      <c r="K9" s="8">
        <f t="shared" si="2"/>
        <v>0.79477937918955965</v>
      </c>
      <c r="L9" s="8">
        <v>19783.781999999999</v>
      </c>
      <c r="M9" s="8">
        <v>11841.397000000001</v>
      </c>
      <c r="N9" s="8">
        <f t="shared" si="3"/>
        <v>1.6707304045291276</v>
      </c>
      <c r="O9" s="8">
        <v>9478.4889999999996</v>
      </c>
      <c r="P9" s="8">
        <v>7806.9620000000004</v>
      </c>
      <c r="Q9" s="8">
        <f t="shared" si="4"/>
        <v>0.82365047846761241</v>
      </c>
      <c r="R9" s="8">
        <v>11017.53</v>
      </c>
      <c r="S9" s="8">
        <f t="shared" si="5"/>
        <v>1.162371977221264</v>
      </c>
    </row>
    <row r="10" spans="1:19" s="3" customFormat="1" ht="16.2">
      <c r="B10" s="7" t="s">
        <v>186</v>
      </c>
      <c r="C10" s="8">
        <v>20126.831999999999</v>
      </c>
      <c r="D10" s="8">
        <v>16615.953000000001</v>
      </c>
      <c r="E10" s="8">
        <f t="shared" si="0"/>
        <v>1.2112956747049053</v>
      </c>
      <c r="F10" s="8">
        <v>13309.489</v>
      </c>
      <c r="G10" s="8">
        <v>8026.4470000000001</v>
      </c>
      <c r="H10" s="8">
        <f t="shared" si="1"/>
        <v>1.6582043088305447</v>
      </c>
      <c r="I10" s="8">
        <v>10505.325999999999</v>
      </c>
      <c r="J10" s="8">
        <v>12401.196</v>
      </c>
      <c r="K10" s="8">
        <f t="shared" si="2"/>
        <v>0.84712200339386612</v>
      </c>
      <c r="L10" s="8">
        <v>19774.489000000001</v>
      </c>
      <c r="M10" s="8">
        <v>11326.983</v>
      </c>
      <c r="N10" s="8">
        <f t="shared" si="3"/>
        <v>1.7457860579467632</v>
      </c>
      <c r="O10" s="8">
        <v>10242.489</v>
      </c>
      <c r="P10" s="8">
        <v>10321.669</v>
      </c>
      <c r="Q10" s="8">
        <f t="shared" si="4"/>
        <v>1.0077305428397336</v>
      </c>
      <c r="R10" s="8">
        <v>17145.278999999999</v>
      </c>
      <c r="S10" s="8">
        <f t="shared" si="5"/>
        <v>1.673936774547671</v>
      </c>
    </row>
    <row r="11" spans="1:19" s="3" customFormat="1">
      <c r="B11" s="7" t="s">
        <v>36</v>
      </c>
      <c r="C11" s="8">
        <v>20392.882000000001</v>
      </c>
      <c r="D11" s="8">
        <v>16212.539000000001</v>
      </c>
      <c r="E11" s="8">
        <f t="shared" si="0"/>
        <v>1.2578462879873411</v>
      </c>
      <c r="F11" s="8">
        <v>12367.196</v>
      </c>
      <c r="G11" s="8">
        <v>8751.6190000000006</v>
      </c>
      <c r="H11" s="8">
        <f t="shared" si="1"/>
        <v>1.413132358709857</v>
      </c>
      <c r="I11" s="8">
        <v>9566.4969999999994</v>
      </c>
      <c r="J11" s="8">
        <v>11872.489</v>
      </c>
      <c r="K11" s="8">
        <f t="shared" si="2"/>
        <v>0.80577012958276906</v>
      </c>
      <c r="L11" s="8">
        <v>19056.902999999998</v>
      </c>
      <c r="M11" s="8">
        <v>12063.225</v>
      </c>
      <c r="N11" s="8">
        <f t="shared" si="3"/>
        <v>1.5797519320082314</v>
      </c>
      <c r="O11" s="8">
        <v>10702.196</v>
      </c>
      <c r="P11" s="8">
        <v>13908.983</v>
      </c>
      <c r="Q11" s="8">
        <f t="shared" si="4"/>
        <v>1.2996382237813622</v>
      </c>
      <c r="R11" s="8">
        <v>16456.258000000002</v>
      </c>
      <c r="S11" s="8">
        <f t="shared" si="5"/>
        <v>1.5376524593644147</v>
      </c>
    </row>
    <row r="12" spans="1:19" s="3" customFormat="1">
      <c r="B12" s="7" t="s">
        <v>37</v>
      </c>
      <c r="C12" s="8">
        <v>9349.0040000000008</v>
      </c>
      <c r="D12" s="8">
        <v>15279.539000000001</v>
      </c>
      <c r="E12" s="8">
        <f t="shared" si="0"/>
        <v>0.61186427155950196</v>
      </c>
      <c r="F12" s="8">
        <v>4194.2250000000004</v>
      </c>
      <c r="G12" s="8">
        <v>8886.9120000000003</v>
      </c>
      <c r="H12" s="8">
        <f t="shared" si="1"/>
        <v>0.47195527535323861</v>
      </c>
      <c r="I12" s="8">
        <v>5610.0330000000004</v>
      </c>
      <c r="J12" s="8">
        <v>11528.489</v>
      </c>
      <c r="K12" s="8">
        <f t="shared" si="2"/>
        <v>0.48662344215274012</v>
      </c>
      <c r="L12" s="8">
        <v>11871.489</v>
      </c>
      <c r="M12" s="8">
        <v>13603.933000000001</v>
      </c>
      <c r="N12" s="8">
        <f t="shared" si="3"/>
        <v>0.87265123990246052</v>
      </c>
      <c r="O12" s="8">
        <v>10118.781999999999</v>
      </c>
      <c r="P12" s="8">
        <v>12941.325999999999</v>
      </c>
      <c r="Q12" s="8">
        <f t="shared" si="4"/>
        <v>1.2789410820393206</v>
      </c>
      <c r="R12" s="8">
        <v>16037.915000000001</v>
      </c>
      <c r="S12" s="8">
        <f t="shared" si="5"/>
        <v>1.5849649691039891</v>
      </c>
    </row>
    <row r="13" spans="1:19" s="3" customFormat="1" ht="16.2">
      <c r="B13" s="7" t="s">
        <v>185</v>
      </c>
      <c r="C13" s="8">
        <v>18128.075000000001</v>
      </c>
      <c r="D13" s="8">
        <v>11698.418</v>
      </c>
      <c r="E13" s="8">
        <f t="shared" si="0"/>
        <v>1.5496176491556382</v>
      </c>
      <c r="F13" s="8">
        <v>10616.953</v>
      </c>
      <c r="G13" s="8">
        <v>9173.2049999999999</v>
      </c>
      <c r="H13" s="8">
        <f t="shared" si="1"/>
        <v>1.1573875215914176</v>
      </c>
      <c r="I13" s="8">
        <v>9940.0329999999994</v>
      </c>
      <c r="J13" s="8">
        <v>11022.489</v>
      </c>
      <c r="K13" s="8">
        <f t="shared" si="2"/>
        <v>0.90179568335246241</v>
      </c>
      <c r="L13" s="8">
        <v>16753.61</v>
      </c>
      <c r="M13" s="8">
        <v>10889.347</v>
      </c>
      <c r="N13" s="8">
        <f t="shared" si="3"/>
        <v>1.5385321084909866</v>
      </c>
      <c r="O13" s="8">
        <v>9801.4889999999996</v>
      </c>
      <c r="P13" s="8">
        <v>10142.790000000001</v>
      </c>
      <c r="Q13" s="8">
        <f t="shared" si="4"/>
        <v>1.0348213419410053</v>
      </c>
      <c r="R13" s="8">
        <v>13011.137000000001</v>
      </c>
      <c r="S13" s="8">
        <f t="shared" si="5"/>
        <v>1.3274653473569171</v>
      </c>
    </row>
    <row r="14" spans="1:19" s="3" customFormat="1" ht="16.2">
      <c r="B14" s="7" t="s">
        <v>186</v>
      </c>
      <c r="C14" s="8">
        <v>16329.296</v>
      </c>
      <c r="D14" s="8">
        <v>9686.3469999999998</v>
      </c>
      <c r="E14" s="8">
        <f t="shared" si="0"/>
        <v>1.6858053918572193</v>
      </c>
      <c r="F14" s="8">
        <v>8875.4179999999997</v>
      </c>
      <c r="G14" s="8">
        <v>9517.9619999999995</v>
      </c>
      <c r="H14" s="8">
        <f t="shared" si="1"/>
        <v>0.93249143041335947</v>
      </c>
      <c r="I14" s="8">
        <v>9626.6190000000006</v>
      </c>
      <c r="J14" s="8">
        <v>9807.0750000000007</v>
      </c>
      <c r="K14" s="8">
        <f t="shared" si="2"/>
        <v>0.98159940655088285</v>
      </c>
      <c r="L14" s="8">
        <v>13251.903</v>
      </c>
      <c r="M14" s="8">
        <v>9657.0540000000001</v>
      </c>
      <c r="N14" s="8">
        <f t="shared" si="3"/>
        <v>1.3722511026654713</v>
      </c>
      <c r="O14" s="8">
        <v>10169.781999999999</v>
      </c>
      <c r="P14" s="8">
        <v>10620.083000000001</v>
      </c>
      <c r="Q14" s="8">
        <f t="shared" si="4"/>
        <v>1.0442783335965315</v>
      </c>
      <c r="R14" s="8">
        <v>11922.016</v>
      </c>
      <c r="S14" s="8">
        <f t="shared" si="5"/>
        <v>1.1722980885922629</v>
      </c>
    </row>
    <row r="15" spans="1:19" s="3" customFormat="1"/>
    <row r="16" spans="1:19" s="3" customFormat="1"/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30B28F-FB5B-488D-A321-02CECDE94F33}">
  <dimension ref="A1:AI27"/>
  <sheetViews>
    <sheetView workbookViewId="0">
      <selection activeCell="A6" sqref="A6"/>
    </sheetView>
  </sheetViews>
  <sheetFormatPr defaultRowHeight="14.4"/>
  <cols>
    <col min="1" max="30" width="22.21875" customWidth="1"/>
  </cols>
  <sheetData>
    <row r="1" spans="1:35" s="3" customFormat="1" ht="22.8">
      <c r="A1" s="1" t="s">
        <v>579</v>
      </c>
    </row>
    <row r="2" spans="1:35" s="3" customFormat="1">
      <c r="A2" t="s">
        <v>102</v>
      </c>
      <c r="B2" s="113" t="s">
        <v>584</v>
      </c>
      <c r="C2" s="113"/>
      <c r="D2" s="113"/>
      <c r="E2" s="113"/>
      <c r="F2" s="6"/>
      <c r="G2" s="113" t="s">
        <v>552</v>
      </c>
      <c r="H2" s="113"/>
      <c r="I2" s="113"/>
      <c r="J2" s="113"/>
      <c r="K2" s="6"/>
      <c r="L2" s="113" t="s">
        <v>45</v>
      </c>
      <c r="M2" s="113"/>
      <c r="N2" s="113"/>
      <c r="O2" s="113"/>
      <c r="P2" s="6"/>
      <c r="Q2" s="113" t="s">
        <v>46</v>
      </c>
      <c r="R2" s="113"/>
      <c r="S2" s="113"/>
      <c r="T2" s="113"/>
      <c r="U2" s="6"/>
      <c r="V2" s="113" t="s">
        <v>47</v>
      </c>
      <c r="W2" s="113"/>
      <c r="X2" s="113"/>
      <c r="Y2" s="113"/>
      <c r="AA2" s="113" t="s">
        <v>210</v>
      </c>
      <c r="AB2" s="113"/>
      <c r="AC2" s="113"/>
      <c r="AD2" s="113"/>
    </row>
    <row r="3" spans="1:35" s="3" customFormat="1" ht="16.2">
      <c r="A3" t="s">
        <v>531</v>
      </c>
      <c r="B3" s="7" t="s">
        <v>36</v>
      </c>
      <c r="C3" s="7" t="s">
        <v>37</v>
      </c>
      <c r="D3" s="7" t="s">
        <v>185</v>
      </c>
      <c r="E3" s="7" t="s">
        <v>186</v>
      </c>
      <c r="G3" s="7" t="s">
        <v>36</v>
      </c>
      <c r="H3" s="7" t="s">
        <v>37</v>
      </c>
      <c r="I3" s="7" t="s">
        <v>185</v>
      </c>
      <c r="J3" s="7" t="s">
        <v>186</v>
      </c>
      <c r="L3" s="7" t="s">
        <v>36</v>
      </c>
      <c r="M3" s="7" t="s">
        <v>37</v>
      </c>
      <c r="N3" s="7" t="s">
        <v>185</v>
      </c>
      <c r="O3" s="7" t="s">
        <v>186</v>
      </c>
      <c r="Q3" s="7" t="s">
        <v>36</v>
      </c>
      <c r="R3" s="7" t="s">
        <v>37</v>
      </c>
      <c r="S3" s="7" t="s">
        <v>185</v>
      </c>
      <c r="T3" s="7" t="s">
        <v>186</v>
      </c>
      <c r="V3" s="7" t="s">
        <v>36</v>
      </c>
      <c r="W3" s="7" t="s">
        <v>37</v>
      </c>
      <c r="X3" s="7" t="s">
        <v>185</v>
      </c>
      <c r="Y3" s="7" t="s">
        <v>186</v>
      </c>
      <c r="AA3" s="7" t="s">
        <v>36</v>
      </c>
      <c r="AB3" s="7" t="s">
        <v>37</v>
      </c>
      <c r="AC3" s="7" t="s">
        <v>185</v>
      </c>
      <c r="AD3" s="7" t="s">
        <v>186</v>
      </c>
      <c r="AI3"/>
    </row>
    <row r="4" spans="1:35" s="3" customFormat="1">
      <c r="A4" s="64" t="s">
        <v>532</v>
      </c>
      <c r="B4" s="8">
        <v>1.8273092369477912</v>
      </c>
      <c r="C4" s="8">
        <v>1.5220883534136547</v>
      </c>
      <c r="D4" s="8">
        <v>0.58232931726907622</v>
      </c>
      <c r="E4" s="8">
        <v>1.3815261044176705</v>
      </c>
      <c r="G4" s="8">
        <v>0.56119791666666663</v>
      </c>
      <c r="H4" s="8">
        <v>3.5026041666666665</v>
      </c>
      <c r="I4" s="8">
        <v>0.41666666666666669</v>
      </c>
      <c r="J4" s="8">
        <v>1.046875</v>
      </c>
      <c r="L4" s="8">
        <v>1.1605930208054336</v>
      </c>
      <c r="M4" s="8">
        <v>5.3049336275961734</v>
      </c>
      <c r="N4" s="8">
        <v>1.6393812159148191</v>
      </c>
      <c r="O4" s="8">
        <v>2.7206956022312987</v>
      </c>
      <c r="Q4" s="8">
        <v>3.32129855097353</v>
      </c>
      <c r="R4" s="8">
        <v>4.1812671459757116</v>
      </c>
      <c r="S4" s="8">
        <v>6.7812212770985569</v>
      </c>
      <c r="T4" s="8">
        <v>2.9601104493774071</v>
      </c>
      <c r="V4" s="8">
        <v>2.4353803314967131</v>
      </c>
      <c r="W4" s="8">
        <v>5.579134023612645</v>
      </c>
      <c r="X4" s="8">
        <v>6.86383435742749</v>
      </c>
      <c r="Y4" s="8">
        <v>4.4316636802664533</v>
      </c>
      <c r="AA4" s="9">
        <v>0.6</v>
      </c>
      <c r="AB4" s="9">
        <v>0.75315799999999999</v>
      </c>
      <c r="AC4" s="9">
        <v>0.35908600000000002</v>
      </c>
      <c r="AD4" s="9">
        <v>1.2730809999999999</v>
      </c>
      <c r="AI4"/>
    </row>
    <row r="5" spans="1:35" s="3" customFormat="1">
      <c r="B5" s="8">
        <v>0.87550200803212852</v>
      </c>
      <c r="C5" s="8">
        <v>9.0763052208835333</v>
      </c>
      <c r="D5" s="8">
        <v>0.57831325301204817</v>
      </c>
      <c r="E5" s="8">
        <v>1.0441767068273093</v>
      </c>
      <c r="G5" s="8">
        <v>1.1015625</v>
      </c>
      <c r="H5" s="8">
        <v>2.1354166666666665</v>
      </c>
      <c r="I5" s="8">
        <v>0.640625</v>
      </c>
      <c r="J5" s="8">
        <v>1.1927083333333333</v>
      </c>
      <c r="L5" s="8">
        <v>2.079823792646406</v>
      </c>
      <c r="M5" s="8">
        <v>2.848918035652916</v>
      </c>
      <c r="N5" s="8">
        <v>1.7975457584173022</v>
      </c>
      <c r="O5" s="8">
        <v>2.11193211645642</v>
      </c>
      <c r="Q5" s="8">
        <v>2.063737726853585</v>
      </c>
      <c r="R5" s="8">
        <v>12.339794180360583</v>
      </c>
      <c r="S5" s="8">
        <v>5.1440823921177685</v>
      </c>
      <c r="T5" s="8">
        <v>1.7836429271112428</v>
      </c>
      <c r="V5" s="8">
        <v>3.2352912396486762</v>
      </c>
      <c r="W5" s="8">
        <v>8.8423315338518886</v>
      </c>
      <c r="X5" s="8">
        <v>4.6405215549672727</v>
      </c>
      <c r="Y5" s="8">
        <v>9.2590577804270264</v>
      </c>
      <c r="AA5" s="9">
        <v>1.5111760000000001</v>
      </c>
      <c r="AB5" s="9">
        <v>2.0553940000000002</v>
      </c>
      <c r="AC5" s="9">
        <v>0.37900899999999998</v>
      </c>
      <c r="AD5" s="9">
        <v>0.13022400000000001</v>
      </c>
      <c r="AI5"/>
    </row>
    <row r="6" spans="1:35" s="3" customFormat="1">
      <c r="B6" s="8">
        <v>1</v>
      </c>
      <c r="C6" s="8">
        <v>1.7108433734939759</v>
      </c>
      <c r="D6" s="8">
        <v>0.91164658634538154</v>
      </c>
      <c r="E6" s="8">
        <v>0.13092369477911645</v>
      </c>
      <c r="G6" s="8">
        <v>1.5625</v>
      </c>
      <c r="H6" s="8">
        <v>1.3932291666666667</v>
      </c>
      <c r="I6" s="8">
        <v>0.82552083333333337</v>
      </c>
      <c r="J6" s="8">
        <v>0.54557291666666663</v>
      </c>
      <c r="L6" s="8">
        <v>2.5391008719418115E-2</v>
      </c>
      <c r="M6" s="8">
        <v>2.5391008719418324</v>
      </c>
      <c r="N6" s="8">
        <v>1.3635779024241821</v>
      </c>
      <c r="O6" s="8">
        <v>2.6249750913507159</v>
      </c>
      <c r="Q6" s="8">
        <v>1.8251893080440482E-2</v>
      </c>
      <c r="R6" s="8">
        <v>2.3512993078428628</v>
      </c>
      <c r="S6" s="8">
        <v>0.57717553744059025</v>
      </c>
      <c r="T6" s="8">
        <v>1.8869185244110596</v>
      </c>
      <c r="V6" s="8">
        <v>8.8423315338518813E-3</v>
      </c>
      <c r="W6" s="8">
        <v>2.1211275964288059</v>
      </c>
      <c r="X6" s="8">
        <v>0.39497244125306985</v>
      </c>
      <c r="Y6" s="8">
        <v>3.899527849949747</v>
      </c>
      <c r="AA6" s="9">
        <v>0.80660799999999999</v>
      </c>
      <c r="AB6" s="9">
        <v>0.83576300000000003</v>
      </c>
      <c r="AC6" s="9">
        <v>0.90378999999999998</v>
      </c>
      <c r="AD6" s="9">
        <v>0.40913500000000003</v>
      </c>
      <c r="AI6"/>
    </row>
    <row r="7" spans="1:35" s="3" customFormat="1">
      <c r="B7" s="8">
        <v>1.2811244979919678</v>
      </c>
      <c r="C7" s="8">
        <v>4.618473895582329</v>
      </c>
      <c r="D7" s="8">
        <v>0.39116465863453814</v>
      </c>
      <c r="E7" s="8">
        <v>0.29839357429718877</v>
      </c>
      <c r="G7" s="8">
        <v>1.2174479166666667</v>
      </c>
      <c r="H7" s="8">
        <v>2.2265625</v>
      </c>
      <c r="I7" s="8">
        <v>0.76432291666666663</v>
      </c>
      <c r="J7" s="8">
        <v>1.6276041666666667</v>
      </c>
      <c r="L7" s="8">
        <v>7.8465718272530571E-2</v>
      </c>
      <c r="M7" s="8">
        <v>2.7206956022313111</v>
      </c>
      <c r="N7" s="8">
        <v>2.6587650093912116</v>
      </c>
      <c r="O7" s="8">
        <v>3.3581651129394348</v>
      </c>
      <c r="Q7" s="8">
        <v>6.7812212770985841E-2</v>
      </c>
      <c r="R7" s="8">
        <v>1.0502868210493244</v>
      </c>
      <c r="S7" s="8">
        <v>1.1254026047909804</v>
      </c>
      <c r="T7" s="8">
        <v>3.4892332868637768</v>
      </c>
      <c r="V7" s="8">
        <v>2.1211275964288019E-2</v>
      </c>
      <c r="W7" s="8">
        <v>15.724136103386758</v>
      </c>
      <c r="X7" s="8">
        <v>0.6405702934027373</v>
      </c>
      <c r="Y7" s="8">
        <v>2.6181160026055532</v>
      </c>
      <c r="AA7" s="9">
        <v>0.9</v>
      </c>
      <c r="AB7" s="9">
        <v>0.65111799999999997</v>
      </c>
      <c r="AC7" s="9">
        <v>0.42468400000000001</v>
      </c>
      <c r="AD7" s="9">
        <v>0.38046600000000003</v>
      </c>
      <c r="AI7"/>
    </row>
    <row r="8" spans="1:35" s="3" customFormat="1">
      <c r="B8" s="8">
        <v>0.35261044176706829</v>
      </c>
      <c r="C8"/>
      <c r="D8" s="8">
        <v>0.85943775100401609</v>
      </c>
      <c r="E8" s="8">
        <v>0.25261044176706826</v>
      </c>
      <c r="G8" s="8">
        <v>1</v>
      </c>
      <c r="I8" s="8">
        <v>0.6484375</v>
      </c>
      <c r="L8" s="8">
        <v>1.1605930208054336</v>
      </c>
      <c r="M8" s="8">
        <v>17.975457584173085</v>
      </c>
      <c r="N8" s="8">
        <v>0.50661722836901202</v>
      </c>
      <c r="O8" s="8">
        <v>1.8822614800665656</v>
      </c>
      <c r="Q8" s="8">
        <v>0.24621126302545812</v>
      </c>
      <c r="R8" s="8">
        <v>2.1943601915053459</v>
      </c>
      <c r="S8" s="8">
        <v>2.5781484236562548E-3</v>
      </c>
      <c r="T8" s="8">
        <v>1.2921350763327955</v>
      </c>
      <c r="V8" s="8">
        <v>0.13078766742684506</v>
      </c>
      <c r="W8" s="8">
        <v>29.961723668911109</v>
      </c>
      <c r="X8" s="8">
        <v>0.9695423729937982</v>
      </c>
      <c r="Y8" s="8">
        <v>4.9724084325186979</v>
      </c>
      <c r="AA8" s="9">
        <v>1.21</v>
      </c>
      <c r="AB8" s="9">
        <v>2.4</v>
      </c>
      <c r="AC8" s="9">
        <v>0.152089</v>
      </c>
      <c r="AD8" s="9">
        <v>0.73858100000000004</v>
      </c>
      <c r="AI8"/>
    </row>
    <row r="9" spans="1:35" s="3" customFormat="1">
      <c r="B9"/>
      <c r="C9"/>
      <c r="D9" s="8">
        <v>1.8112449799196788</v>
      </c>
      <c r="E9"/>
      <c r="I9" s="8">
        <v>1.4713541666666665</v>
      </c>
      <c r="L9" s="8">
        <v>1.4951334387507786</v>
      </c>
      <c r="M9" s="8">
        <v>21.119321164564102</v>
      </c>
      <c r="N9" s="8">
        <v>1.3953397119795687</v>
      </c>
      <c r="O9" s="8">
        <v>1.6775673099223367</v>
      </c>
      <c r="Q9" s="8">
        <v>0.28268835329600034</v>
      </c>
      <c r="R9" s="8">
        <v>5.2639034635688997</v>
      </c>
      <c r="S9" s="8">
        <v>7.9672402979670213E-3</v>
      </c>
      <c r="T9" s="8">
        <v>0.85370517887386632</v>
      </c>
      <c r="V9" s="8">
        <v>0.16848715392962504</v>
      </c>
      <c r="W9" s="3">
        <v>6.8187105580870035</v>
      </c>
      <c r="X9" s="12">
        <v>13.38341035546372</v>
      </c>
      <c r="Y9" s="12">
        <v>6.117398810251907</v>
      </c>
      <c r="AA9" s="9">
        <v>0.98530099999999998</v>
      </c>
      <c r="AB9" s="9">
        <v>2.39</v>
      </c>
      <c r="AC9" s="9">
        <v>0.40087499999999998</v>
      </c>
      <c r="AD9" s="9">
        <v>0.45480999999999999</v>
      </c>
      <c r="AH9"/>
      <c r="AI9"/>
    </row>
    <row r="10" spans="1:35" s="3" customFormat="1" ht="15.6">
      <c r="B10"/>
      <c r="C10"/>
      <c r="D10" s="8">
        <v>0.48995983935742971</v>
      </c>
      <c r="E10"/>
      <c r="I10" s="8">
        <v>0.56640625</v>
      </c>
      <c r="K10" s="2"/>
      <c r="M10" s="8">
        <v>6.9472898111042021</v>
      </c>
      <c r="N10" s="8">
        <v>2.0168795133964306</v>
      </c>
      <c r="O10" s="8">
        <v>2.8489180356529231</v>
      </c>
      <c r="R10" s="8">
        <v>8.0992233872833523</v>
      </c>
      <c r="S10" s="8">
        <v>9.8018469281468359E-2</v>
      </c>
      <c r="T10" s="8">
        <v>0.93606911456971398</v>
      </c>
      <c r="W10" s="8">
        <v>1.6848715392962448</v>
      </c>
      <c r="X10" s="8">
        <v>4.6405215549673198</v>
      </c>
      <c r="Y10" s="8">
        <v>0.57090887493579401</v>
      </c>
      <c r="AA10" s="9">
        <v>1.2125630000000001</v>
      </c>
      <c r="AB10" s="9">
        <v>2.5</v>
      </c>
      <c r="AC10" s="9">
        <v>0.62682199999999999</v>
      </c>
      <c r="AD10"/>
      <c r="AH10"/>
      <c r="AI10"/>
    </row>
    <row r="11" spans="1:35" s="3" customFormat="1" ht="15.6">
      <c r="B11"/>
      <c r="C11"/>
      <c r="D11" s="8">
        <v>0.77911646586345384</v>
      </c>
      <c r="E11"/>
      <c r="I11" s="8">
        <v>0.83333333333333337</v>
      </c>
      <c r="K11" s="2"/>
      <c r="M11" s="8">
        <v>6.0908787563251039</v>
      </c>
      <c r="N11" s="8">
        <v>3.9326016275586428</v>
      </c>
      <c r="O11" s="8">
        <v>6.5479001105608647</v>
      </c>
      <c r="R11" s="8">
        <v>18.67703428507237</v>
      </c>
      <c r="S11" s="8">
        <v>0.10030161272981206</v>
      </c>
      <c r="T11" s="8">
        <v>2.2015573689514509</v>
      </c>
      <c r="X11" s="8">
        <v>4.7486131877258293</v>
      </c>
      <c r="Y11" s="8">
        <v>1.1428490857786615</v>
      </c>
      <c r="AA11" s="9">
        <v>0.68137899999999996</v>
      </c>
      <c r="AB11" s="9">
        <v>2.4700000000000002</v>
      </c>
      <c r="AC11" s="9">
        <v>0.68027199999999999</v>
      </c>
      <c r="AD11"/>
      <c r="AH11"/>
      <c r="AI11"/>
    </row>
    <row r="12" spans="1:35" s="3" customFormat="1">
      <c r="B12"/>
      <c r="C12"/>
      <c r="M12" s="8">
        <v>10.108342638786716</v>
      </c>
      <c r="N12" s="8">
        <v>0.30526706742417153</v>
      </c>
      <c r="O12" s="8">
        <v>0.421385856373793</v>
      </c>
      <c r="R12" s="8">
        <v>8.9393906441772497</v>
      </c>
      <c r="S12" s="8">
        <v>1.1784411955274827</v>
      </c>
      <c r="T12" s="8">
        <v>0.33986615324834429</v>
      </c>
      <c r="X12" s="8">
        <v>6.5549109230224696</v>
      </c>
      <c r="Y12" s="8">
        <v>0.50882307037540919</v>
      </c>
      <c r="AA12" s="9">
        <v>0.63855499999999998</v>
      </c>
      <c r="AB12" s="9">
        <v>3.61</v>
      </c>
      <c r="AC12"/>
      <c r="AD12"/>
      <c r="AH12"/>
      <c r="AI12"/>
    </row>
    <row r="13" spans="1:35" s="3" customFormat="1">
      <c r="M13" s="8">
        <v>13.325390799217676</v>
      </c>
      <c r="N13" s="8">
        <v>0.60908787563250988</v>
      </c>
      <c r="O13" s="8">
        <v>0.62327535481792506</v>
      </c>
      <c r="R13" s="8">
        <v>9.8330314984889782</v>
      </c>
      <c r="S13" s="8">
        <v>1.2339794180360582</v>
      </c>
      <c r="T13" s="8">
        <v>0.32456965659179354</v>
      </c>
      <c r="X13" s="8">
        <v>0.78807362748350795</v>
      </c>
      <c r="Y13" s="8">
        <v>0.23799443071222898</v>
      </c>
      <c r="AA13" s="9">
        <v>1.5424599999999999</v>
      </c>
      <c r="AB13" s="9">
        <v>2.0299999999999998</v>
      </c>
      <c r="AC13"/>
      <c r="AD13"/>
      <c r="AH13"/>
      <c r="AI13"/>
    </row>
    <row r="14" spans="1:35" s="3" customFormat="1">
      <c r="AA14" s="9">
        <v>1.6056630000000001</v>
      </c>
      <c r="AB14" s="9">
        <v>1.61</v>
      </c>
      <c r="AC14"/>
      <c r="AD14"/>
      <c r="AH14"/>
      <c r="AI14"/>
    </row>
    <row r="15" spans="1:35" s="3" customFormat="1">
      <c r="AA15" s="9">
        <v>0.63667600000000002</v>
      </c>
      <c r="AB15" s="9">
        <v>2.5</v>
      </c>
      <c r="AC15"/>
      <c r="AD15"/>
      <c r="AH15"/>
      <c r="AI15"/>
    </row>
    <row r="16" spans="1:35" s="3" customFormat="1">
      <c r="AA16" s="9">
        <v>0.69740199999999997</v>
      </c>
      <c r="AC16"/>
      <c r="AD16"/>
      <c r="AG16"/>
      <c r="AH16"/>
      <c r="AI16"/>
    </row>
    <row r="17" spans="27:35" s="3" customFormat="1">
      <c r="AA17" s="9">
        <v>1.03</v>
      </c>
      <c r="AC17"/>
      <c r="AD17"/>
      <c r="AG17"/>
      <c r="AH17"/>
      <c r="AI17"/>
    </row>
    <row r="18" spans="27:35" s="3" customFormat="1"/>
    <row r="19" spans="27:35" s="3" customFormat="1"/>
    <row r="20" spans="27:35" s="3" customFormat="1"/>
    <row r="21" spans="27:35" s="3" customFormat="1"/>
    <row r="22" spans="27:35" s="3" customFormat="1"/>
    <row r="23" spans="27:35" s="3" customFormat="1"/>
    <row r="24" spans="27:35" s="3" customFormat="1"/>
    <row r="25" spans="27:35" s="3" customFormat="1"/>
    <row r="26" spans="27:35" s="3" customFormat="1"/>
    <row r="27" spans="27:35" s="3" customFormat="1"/>
  </sheetData>
  <mergeCells count="6">
    <mergeCell ref="AA2:AD2"/>
    <mergeCell ref="B2:E2"/>
    <mergeCell ref="G2:J2"/>
    <mergeCell ref="L2:O2"/>
    <mergeCell ref="Q2:T2"/>
    <mergeCell ref="V2:Y2"/>
  </mergeCell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F2EF48-2533-4498-B242-8BB540731C97}">
  <sheetPr>
    <pageSetUpPr fitToPage="1"/>
  </sheetPr>
  <dimension ref="A1:N11"/>
  <sheetViews>
    <sheetView zoomScale="96" zoomScaleNormal="96" workbookViewId="0">
      <selection activeCell="A29" sqref="A29"/>
    </sheetView>
  </sheetViews>
  <sheetFormatPr defaultColWidth="8.77734375" defaultRowHeight="14.4"/>
  <cols>
    <col min="1" max="1" width="15" bestFit="1" customWidth="1"/>
    <col min="2" max="2" width="18" style="3" customWidth="1"/>
    <col min="3" max="3" width="14.44140625" style="3" customWidth="1"/>
    <col min="4" max="4" width="14.6640625" style="3" customWidth="1"/>
    <col min="5" max="5" width="13.77734375" style="3" customWidth="1"/>
    <col min="6" max="6" width="13.33203125" style="3" customWidth="1"/>
    <col min="7" max="7" width="12.6640625" style="3" bestFit="1" customWidth="1"/>
    <col min="8" max="8" width="14.109375" style="3" customWidth="1"/>
    <col min="9" max="9" width="11.6640625" style="3" customWidth="1"/>
    <col min="10" max="10" width="12.77734375" style="3" customWidth="1"/>
    <col min="11" max="11" width="15.109375" style="3" customWidth="1"/>
    <col min="12" max="12" width="12.77734375" style="3" customWidth="1"/>
    <col min="13" max="13" width="17" style="3" customWidth="1"/>
    <col min="14" max="14" width="16.6640625" style="3" customWidth="1"/>
    <col min="15" max="15" width="19" customWidth="1"/>
    <col min="16" max="16" width="18.77734375" customWidth="1"/>
  </cols>
  <sheetData>
    <row r="1" spans="1:10" ht="22.8">
      <c r="A1" s="1" t="s">
        <v>483</v>
      </c>
    </row>
    <row r="3" spans="1:10">
      <c r="G3" s="66" t="s">
        <v>583</v>
      </c>
      <c r="H3" s="7" t="s">
        <v>307</v>
      </c>
      <c r="I3" s="7" t="s">
        <v>304</v>
      </c>
      <c r="J3" s="7" t="s">
        <v>305</v>
      </c>
    </row>
    <row r="4" spans="1:10">
      <c r="G4" s="15">
        <v>0</v>
      </c>
      <c r="H4" s="8" t="s">
        <v>31</v>
      </c>
      <c r="I4" s="8">
        <v>0.99999999999999989</v>
      </c>
      <c r="J4" s="8">
        <v>1</v>
      </c>
    </row>
    <row r="5" spans="1:10">
      <c r="G5" s="15"/>
      <c r="H5" s="8" t="s">
        <v>306</v>
      </c>
      <c r="I5" s="8">
        <v>0.10435937570568507</v>
      </c>
      <c r="J5" s="8">
        <v>1.7181533354866526E-3</v>
      </c>
    </row>
    <row r="6" spans="1:10">
      <c r="G6" s="15">
        <v>12</v>
      </c>
      <c r="H6" s="8" t="s">
        <v>31</v>
      </c>
      <c r="I6" s="8">
        <v>0.97883562812085678</v>
      </c>
      <c r="J6" s="8">
        <v>1.0382091071061224</v>
      </c>
    </row>
    <row r="7" spans="1:10">
      <c r="G7" s="15"/>
      <c r="H7" s="8" t="s">
        <v>306</v>
      </c>
      <c r="I7" s="8">
        <v>9.5136927942331834E-2</v>
      </c>
      <c r="J7" s="8">
        <v>3.8776314373156883E-3</v>
      </c>
    </row>
    <row r="8" spans="1:10">
      <c r="G8" s="15">
        <v>24</v>
      </c>
      <c r="H8" s="8" t="s">
        <v>31</v>
      </c>
      <c r="I8" s="8">
        <v>1.2422381383084455</v>
      </c>
      <c r="J8" s="8">
        <v>0.92080919028811969</v>
      </c>
    </row>
    <row r="9" spans="1:10">
      <c r="G9" s="15"/>
      <c r="H9" s="8" t="s">
        <v>306</v>
      </c>
      <c r="I9" s="8">
        <v>0.25038687574775259</v>
      </c>
      <c r="J9" s="8">
        <v>3.4884836544643756E-2</v>
      </c>
    </row>
    <row r="10" spans="1:10">
      <c r="G10" s="15">
        <v>48</v>
      </c>
      <c r="H10" s="8" t="s">
        <v>31</v>
      </c>
      <c r="I10" s="8">
        <v>1.0562254852376354</v>
      </c>
      <c r="J10" s="8">
        <v>0.76531125320833671</v>
      </c>
    </row>
    <row r="11" spans="1:10">
      <c r="G11" s="7"/>
      <c r="H11" s="8" t="s">
        <v>306</v>
      </c>
      <c r="I11" s="8">
        <v>3.1738883842699579E-2</v>
      </c>
      <c r="J11" s="8">
        <v>3.8636427180833842E-2</v>
      </c>
    </row>
  </sheetData>
  <pageMargins left="0.7" right="0.7" top="0.75" bottom="0.75" header="0.3" footer="0.3"/>
  <pageSetup paperSize="0" scale="41" fitToHeight="3" orientation="landscape" horizontalDpi="0" verticalDpi="0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68B9A2-F46E-4392-AFF6-BC62E319BA95}">
  <dimension ref="A1:N14"/>
  <sheetViews>
    <sheetView workbookViewId="0">
      <selection activeCell="A4" sqref="A4"/>
    </sheetView>
  </sheetViews>
  <sheetFormatPr defaultRowHeight="14.4"/>
  <cols>
    <col min="1" max="1" width="18.33203125" customWidth="1"/>
  </cols>
  <sheetData>
    <row r="1" spans="1:14" ht="22.8">
      <c r="A1" s="1" t="s">
        <v>482</v>
      </c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</row>
    <row r="2" spans="1:14">
      <c r="B2" s="113" t="s">
        <v>125</v>
      </c>
      <c r="C2" s="113"/>
      <c r="D2" s="113"/>
      <c r="E2" s="113"/>
      <c r="G2" s="113" t="s">
        <v>126</v>
      </c>
      <c r="H2" s="113"/>
      <c r="I2" s="113"/>
      <c r="J2" s="113"/>
    </row>
    <row r="3" spans="1:14">
      <c r="B3" s="7" t="s">
        <v>127</v>
      </c>
      <c r="C3" s="7" t="s">
        <v>128</v>
      </c>
      <c r="D3" s="7" t="s">
        <v>129</v>
      </c>
      <c r="E3" s="7" t="s">
        <v>130</v>
      </c>
      <c r="G3" s="7" t="s">
        <v>127</v>
      </c>
      <c r="H3" s="7" t="s">
        <v>128</v>
      </c>
      <c r="I3" s="7" t="s">
        <v>129</v>
      </c>
      <c r="J3" s="7" t="s">
        <v>130</v>
      </c>
    </row>
    <row r="4" spans="1:14">
      <c r="B4" s="8">
        <v>0.71723582844659073</v>
      </c>
      <c r="C4" s="8">
        <v>1.2714617888699427</v>
      </c>
      <c r="D4" s="8">
        <v>0.66244692766533819</v>
      </c>
      <c r="E4" s="8">
        <v>0.43530624423588132</v>
      </c>
      <c r="G4" s="8">
        <v>1.1385995170748533</v>
      </c>
      <c r="H4" s="8">
        <v>1.1957525964966671</v>
      </c>
      <c r="I4" s="8">
        <v>0.74238753874606023</v>
      </c>
      <c r="J4" s="8">
        <v>0.84647100309228018</v>
      </c>
    </row>
    <row r="5" spans="1:14">
      <c r="B5" s="8">
        <v>0.86881801657184676</v>
      </c>
      <c r="C5" s="8">
        <v>1.0784816264329997</v>
      </c>
      <c r="D5" s="8">
        <v>1.2267331994803354</v>
      </c>
      <c r="E5" s="8">
        <v>0.46243998141359904</v>
      </c>
      <c r="G5" s="8">
        <v>1.1153655484997993</v>
      </c>
      <c r="H5" s="8">
        <v>0.87995705330239327</v>
      </c>
      <c r="I5" s="8">
        <v>0.83657139482697529</v>
      </c>
      <c r="J5" s="8">
        <v>0.81997005524291389</v>
      </c>
    </row>
    <row r="6" spans="1:14">
      <c r="B6" s="8">
        <v>1.2095311409944911</v>
      </c>
      <c r="C6" s="8">
        <v>1.9164791197799449</v>
      </c>
      <c r="D6" s="8">
        <v>1.4800732004880033</v>
      </c>
      <c r="E6" s="8">
        <v>1.1388071443139769</v>
      </c>
      <c r="G6" s="8">
        <v>0.49002862710192691</v>
      </c>
      <c r="H6" s="8">
        <v>1.2463115778944736</v>
      </c>
      <c r="I6" s="8">
        <v>0.92293615290768605</v>
      </c>
      <c r="J6" s="8">
        <v>0.66315084059322282</v>
      </c>
    </row>
    <row r="7" spans="1:14">
      <c r="B7" s="8">
        <v>1.7342860716742761</v>
      </c>
      <c r="C7" s="8">
        <v>2.3728473438412143</v>
      </c>
      <c r="D7" s="8">
        <v>1.4699498948570835</v>
      </c>
      <c r="E7" s="8">
        <v>2.4584782937528362</v>
      </c>
      <c r="G7" s="8">
        <v>1.3854837700919382</v>
      </c>
      <c r="H7" s="8">
        <v>1.4286339754816113</v>
      </c>
      <c r="I7" s="8">
        <v>0.72626496014953656</v>
      </c>
      <c r="J7" s="8">
        <v>1.2370796147834417</v>
      </c>
    </row>
    <row r="8" spans="1:14">
      <c r="B8" s="8">
        <v>1.6057869778800011</v>
      </c>
      <c r="C8" s="8">
        <v>3.1118678968835387</v>
      </c>
      <c r="D8" s="8">
        <v>1.138412925923513</v>
      </c>
      <c r="E8" s="8">
        <v>1.623248997888022</v>
      </c>
      <c r="G8" s="8">
        <v>1.3889598773319705</v>
      </c>
      <c r="H8" s="8">
        <v>0.60527462083712824</v>
      </c>
      <c r="I8" s="8">
        <v>0.95019219493126583</v>
      </c>
      <c r="J8" s="8">
        <v>0.85578207835869147</v>
      </c>
    </row>
    <row r="9" spans="1:14">
      <c r="B9" s="8">
        <v>1.4008600570060878</v>
      </c>
      <c r="C9" s="8">
        <v>1.3002541393916056</v>
      </c>
      <c r="D9" s="8">
        <v>1.4169664734677683</v>
      </c>
      <c r="E9" s="8">
        <v>1.4548199196757348</v>
      </c>
      <c r="G9" s="8">
        <v>1.2269765917510005</v>
      </c>
      <c r="H9" s="8">
        <v>1.2678937235271468</v>
      </c>
      <c r="I9" s="8">
        <v>1.1220101978992971</v>
      </c>
      <c r="J9" s="8">
        <v>0.95581237884114156</v>
      </c>
    </row>
    <row r="10" spans="1:14">
      <c r="B10" s="8">
        <v>1.145719739611375</v>
      </c>
      <c r="C10" s="8">
        <v>1.4643868731455878</v>
      </c>
      <c r="D10" s="8">
        <v>1.8730206363972832</v>
      </c>
      <c r="E10" s="8">
        <v>1.5780159891426511</v>
      </c>
      <c r="G10" s="8">
        <v>1.2696637462679261</v>
      </c>
      <c r="H10" s="8">
        <v>1.2800758310851361</v>
      </c>
      <c r="I10" s="8">
        <v>1.225384869309486</v>
      </c>
      <c r="J10" s="8">
        <v>1.0650009542591767</v>
      </c>
    </row>
    <row r="14" spans="1:14">
      <c r="B14" s="3"/>
      <c r="C14" s="3"/>
      <c r="D14" s="3"/>
      <c r="E14" s="3"/>
      <c r="F14" s="3"/>
      <c r="G14" s="3"/>
      <c r="H14" s="3"/>
      <c r="I14" s="3"/>
      <c r="J14" s="3"/>
      <c r="K14" s="3"/>
      <c r="L14" s="3"/>
      <c r="M14" s="3"/>
      <c r="N14" s="3"/>
    </row>
  </sheetData>
  <mergeCells count="2">
    <mergeCell ref="B2:E2"/>
    <mergeCell ref="G2:J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80C7C3-709C-4F3E-A0C6-44EF52C10262}">
  <dimension ref="A1:E36"/>
  <sheetViews>
    <sheetView workbookViewId="0">
      <selection activeCell="F4" sqref="F4"/>
    </sheetView>
  </sheetViews>
  <sheetFormatPr defaultRowHeight="14.4"/>
  <cols>
    <col min="1" max="1" width="15.44140625" customWidth="1"/>
    <col min="2" max="17" width="13.44140625" customWidth="1"/>
  </cols>
  <sheetData>
    <row r="1" spans="1:5" ht="22.8">
      <c r="A1" s="1" t="s">
        <v>495</v>
      </c>
    </row>
    <row r="2" spans="1:5">
      <c r="A2" t="s">
        <v>24</v>
      </c>
      <c r="B2" s="113" t="s">
        <v>2</v>
      </c>
      <c r="C2" s="113"/>
      <c r="D2" s="113"/>
      <c r="E2" s="113"/>
    </row>
    <row r="3" spans="1:5">
      <c r="A3" t="s">
        <v>530</v>
      </c>
      <c r="B3" s="15" t="s">
        <v>0</v>
      </c>
      <c r="C3" s="15" t="s">
        <v>620</v>
      </c>
      <c r="D3" s="15" t="s">
        <v>1</v>
      </c>
      <c r="E3" s="15" t="s">
        <v>621</v>
      </c>
    </row>
    <row r="4" spans="1:5">
      <c r="B4" s="9">
        <v>1.738E-3</v>
      </c>
      <c r="C4" s="9">
        <v>1.9740000000000001E-5</v>
      </c>
      <c r="D4" s="9">
        <v>6.5279999999999999E-3</v>
      </c>
      <c r="E4" s="9">
        <v>2.8876000000000001E-6</v>
      </c>
    </row>
    <row r="5" spans="1:5">
      <c r="B5" s="9">
        <v>3.3570000000000002E-3</v>
      </c>
      <c r="C5" s="9">
        <v>3.8970000000000001E-5</v>
      </c>
      <c r="D5" s="9">
        <v>9.5524E-4</v>
      </c>
      <c r="E5" s="9">
        <v>6.7169999999999996E-5</v>
      </c>
    </row>
    <row r="6" spans="1:5">
      <c r="B6" s="9">
        <v>4.9540000000000001E-3</v>
      </c>
      <c r="C6" s="9">
        <v>6.7349999999999997E-5</v>
      </c>
      <c r="D6" s="9">
        <v>1.6789999999999999E-3</v>
      </c>
      <c r="E6" s="9">
        <v>8.2684999999999996E-13</v>
      </c>
    </row>
    <row r="7" spans="1:5">
      <c r="B7" s="9">
        <v>7.3800000000000005E-4</v>
      </c>
      <c r="C7" s="9">
        <v>1.224E-5</v>
      </c>
      <c r="D7" s="9">
        <v>4.5574999999999999E-3</v>
      </c>
      <c r="E7" s="9">
        <v>6.8500000000000001E-13</v>
      </c>
    </row>
    <row r="8" spans="1:5">
      <c r="B8" s="9">
        <v>3.3570000000000002E-3</v>
      </c>
      <c r="C8" s="9">
        <v>3.9100000000000002E-5</v>
      </c>
      <c r="D8" s="9">
        <v>7.502E-3</v>
      </c>
      <c r="E8" s="9">
        <v>7.9170000000000003E-5</v>
      </c>
    </row>
    <row r="9" spans="1:5">
      <c r="B9" s="9">
        <v>1.7953999999999999E-3</v>
      </c>
      <c r="C9" s="9">
        <v>1.4430000000000001E-5</v>
      </c>
      <c r="D9" s="9">
        <v>5.0920000000000002E-3</v>
      </c>
      <c r="E9" s="9">
        <v>1.9503000000000002E-6</v>
      </c>
    </row>
    <row r="11" spans="1:5">
      <c r="B11" s="113" t="s">
        <v>3</v>
      </c>
      <c r="C11" s="113"/>
      <c r="D11" s="113"/>
      <c r="E11" s="113"/>
    </row>
    <row r="12" spans="1:5">
      <c r="B12" s="15" t="s">
        <v>0</v>
      </c>
      <c r="C12" s="15" t="s">
        <v>620</v>
      </c>
      <c r="D12" s="15" t="s">
        <v>1</v>
      </c>
      <c r="E12" s="15" t="s">
        <v>621</v>
      </c>
    </row>
    <row r="13" spans="1:5">
      <c r="B13" s="9">
        <v>8.0135999999999992E-3</v>
      </c>
      <c r="C13" s="9">
        <v>9.2079999999999999E-5</v>
      </c>
      <c r="D13" s="9">
        <v>9.8362999999999992E-3</v>
      </c>
      <c r="E13" s="9">
        <v>1.0818E-6</v>
      </c>
    </row>
    <row r="14" spans="1:5">
      <c r="B14" s="9">
        <v>4.8364999999999997E-3</v>
      </c>
      <c r="C14" s="9">
        <v>4.039E-8</v>
      </c>
      <c r="D14" s="9">
        <v>8.1525E-3</v>
      </c>
      <c r="E14" s="9">
        <v>3.6722E-10</v>
      </c>
    </row>
    <row r="15" spans="1:5">
      <c r="B15" s="9">
        <v>5.9052000000000002E-3</v>
      </c>
      <c r="C15" s="9">
        <v>1.2532999999999999E-4</v>
      </c>
      <c r="D15" s="9">
        <v>9.6012100000000006E-3</v>
      </c>
      <c r="E15" s="9">
        <v>6.3160000000000002E-6</v>
      </c>
    </row>
    <row r="16" spans="1:5">
      <c r="B16" s="9">
        <v>7.3349000000000001E-3</v>
      </c>
      <c r="C16" s="9">
        <v>4.9339000000000005E-7</v>
      </c>
      <c r="D16" s="9">
        <v>5.9351400000000002E-3</v>
      </c>
      <c r="E16" s="9">
        <v>9.0899000000000008E-6</v>
      </c>
    </row>
    <row r="17" spans="2:5">
      <c r="B17" s="9">
        <v>5.7838999999999998E-3</v>
      </c>
      <c r="C17" s="9">
        <v>9.0149999999999997E-7</v>
      </c>
      <c r="D17" s="9">
        <v>9.0752000000000003E-3</v>
      </c>
      <c r="E17" s="9">
        <v>5.4470999999999999E-6</v>
      </c>
    </row>
    <row r="18" spans="2:5">
      <c r="B18" s="9">
        <v>7.5030000000000001E-3</v>
      </c>
      <c r="C18" s="9">
        <v>3.3601E-7</v>
      </c>
      <c r="D18" s="9">
        <v>1.07502E-2</v>
      </c>
      <c r="E18" s="9">
        <v>5.3933E-5</v>
      </c>
    </row>
    <row r="20" spans="2:5">
      <c r="B20" s="113" t="s">
        <v>4</v>
      </c>
      <c r="C20" s="113"/>
      <c r="D20" s="113"/>
      <c r="E20" s="113"/>
    </row>
    <row r="21" spans="2:5">
      <c r="B21" s="15" t="s">
        <v>0</v>
      </c>
      <c r="C21" s="15" t="s">
        <v>620</v>
      </c>
      <c r="D21" s="15" t="s">
        <v>1</v>
      </c>
      <c r="E21" s="15" t="s">
        <v>621</v>
      </c>
    </row>
    <row r="22" spans="2:5">
      <c r="B22" s="9">
        <v>1.1495999999999999E-2</v>
      </c>
      <c r="C22" s="9">
        <v>8.2399000000000005E-6</v>
      </c>
      <c r="D22" s="9">
        <v>1.2410900000000001E-2</v>
      </c>
      <c r="E22" s="9">
        <v>3.7048000000000001E-6</v>
      </c>
    </row>
    <row r="23" spans="2:5">
      <c r="B23" s="9">
        <v>7.1852299999999999E-3</v>
      </c>
      <c r="C23" s="9">
        <v>4.3935000000000004E-6</v>
      </c>
      <c r="D23" s="9">
        <v>1.0910660000000001E-2</v>
      </c>
      <c r="E23" s="9">
        <v>2.6052999999999999E-6</v>
      </c>
    </row>
    <row r="24" spans="2:5">
      <c r="B24" s="9">
        <v>5.0298000000000001E-3</v>
      </c>
      <c r="C24" s="9">
        <v>4.1902E-7</v>
      </c>
      <c r="D24" s="9">
        <v>1.3720569E-2</v>
      </c>
      <c r="E24" s="9">
        <v>1.8461000000000001E-7</v>
      </c>
    </row>
    <row r="25" spans="2:5">
      <c r="B25" s="9">
        <v>1.20932E-2</v>
      </c>
      <c r="C25" s="9">
        <v>9.7153E-6</v>
      </c>
      <c r="D25" s="9">
        <v>9.3473800000000006E-3</v>
      </c>
      <c r="E25" s="9">
        <v>2.1639999999999999E-5</v>
      </c>
    </row>
    <row r="26" spans="2:5">
      <c r="B26" s="9">
        <v>8.6059199999999995E-3</v>
      </c>
      <c r="C26" s="9">
        <v>1.9992999999999999E-8</v>
      </c>
      <c r="D26" s="9">
        <v>1.104287E-2</v>
      </c>
      <c r="E26" s="9">
        <v>3.3608000000000001E-6</v>
      </c>
    </row>
    <row r="27" spans="2:5">
      <c r="B27" s="9">
        <v>9.7251000000000004E-3</v>
      </c>
      <c r="C27" s="9">
        <v>6.1424999999999996E-8</v>
      </c>
      <c r="D27" s="9">
        <v>1.0867699999999999E-2</v>
      </c>
      <c r="E27" s="9">
        <v>6.2991000000000004E-6</v>
      </c>
    </row>
    <row r="29" spans="2:5">
      <c r="B29" s="113" t="s">
        <v>5</v>
      </c>
      <c r="C29" s="113"/>
      <c r="D29" s="113"/>
      <c r="E29" s="113"/>
    </row>
    <row r="30" spans="2:5">
      <c r="B30" s="15" t="s">
        <v>0</v>
      </c>
      <c r="C30" s="15" t="s">
        <v>620</v>
      </c>
      <c r="D30" s="15" t="s">
        <v>1</v>
      </c>
      <c r="E30" s="15" t="s">
        <v>621</v>
      </c>
    </row>
    <row r="31" spans="2:5">
      <c r="B31" s="9">
        <v>6.2072999999999998E-3</v>
      </c>
      <c r="C31" s="9">
        <v>9.1233573119999999E-7</v>
      </c>
      <c r="D31" s="9">
        <v>5.9399750000000001E-3</v>
      </c>
      <c r="E31" s="9">
        <v>3.0246999999999998E-7</v>
      </c>
    </row>
    <row r="32" spans="2:5">
      <c r="B32" s="9">
        <v>4.9322999999999997E-3</v>
      </c>
      <c r="C32" s="9">
        <v>2.395614521E-7</v>
      </c>
      <c r="D32" s="9">
        <v>6.4410179999999997E-3</v>
      </c>
      <c r="E32" s="9">
        <v>8.9614000000000003E-7</v>
      </c>
    </row>
    <row r="33" spans="2:5">
      <c r="B33" s="9">
        <v>3.56653E-3</v>
      </c>
      <c r="C33" s="9">
        <v>3.396E-7</v>
      </c>
      <c r="D33" s="9">
        <v>7.3173999999999999E-3</v>
      </c>
      <c r="E33" s="9">
        <v>9.8616000000000004E-10</v>
      </c>
    </row>
    <row r="34" spans="2:5">
      <c r="B34" s="9">
        <v>3.4772900000000001E-3</v>
      </c>
      <c r="C34" s="9">
        <v>4.9714999999999998E-6</v>
      </c>
      <c r="D34" s="9">
        <v>9.1424000000000002E-3</v>
      </c>
      <c r="E34" s="9">
        <v>5.412E-6</v>
      </c>
    </row>
    <row r="35" spans="2:5">
      <c r="B35" s="9">
        <v>5.4586000000000001E-3</v>
      </c>
      <c r="C35" s="9">
        <v>6.1575000000000006E-5</v>
      </c>
      <c r="D35" s="9">
        <v>8.4746000000000005E-3</v>
      </c>
      <c r="E35" s="9">
        <v>1.3176000000000001E-6</v>
      </c>
    </row>
    <row r="36" spans="2:5">
      <c r="B36" s="9">
        <v>7.2839999999999997E-3</v>
      </c>
      <c r="C36" s="9">
        <v>1.3604000000000001E-5</v>
      </c>
      <c r="D36" s="9">
        <v>5.7461999999999999E-3</v>
      </c>
      <c r="E36" s="9">
        <v>5.4769999999999996E-7</v>
      </c>
    </row>
  </sheetData>
  <mergeCells count="4">
    <mergeCell ref="B2:E2"/>
    <mergeCell ref="B11:E11"/>
    <mergeCell ref="B20:E20"/>
    <mergeCell ref="B29:E29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E1669E-4CFB-4F86-B494-0C3E1BFDDFA9}">
  <dimension ref="A1:P193"/>
  <sheetViews>
    <sheetView zoomScale="102" zoomScaleNormal="102" workbookViewId="0">
      <selection activeCell="A32" sqref="A32:F32"/>
    </sheetView>
  </sheetViews>
  <sheetFormatPr defaultRowHeight="14.4"/>
  <cols>
    <col min="1" max="1" width="32" customWidth="1"/>
    <col min="2" max="16" width="15.21875" customWidth="1"/>
  </cols>
  <sheetData>
    <row r="1" spans="1:16" ht="22.8">
      <c r="A1" s="1" t="s">
        <v>481</v>
      </c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</row>
    <row r="2" spans="1:16">
      <c r="A2" t="s">
        <v>23</v>
      </c>
      <c r="B2" s="113" t="s">
        <v>89</v>
      </c>
      <c r="C2" s="113"/>
      <c r="D2" s="113"/>
      <c r="E2" s="113"/>
      <c r="F2" s="113"/>
      <c r="G2" s="113"/>
      <c r="H2" s="113"/>
      <c r="I2" s="113"/>
      <c r="J2" s="113"/>
      <c r="K2" s="113"/>
      <c r="L2" s="113"/>
      <c r="M2" s="113"/>
      <c r="N2" s="113"/>
      <c r="O2" s="113"/>
      <c r="P2" s="113"/>
    </row>
    <row r="3" spans="1:16">
      <c r="A3" t="s">
        <v>530</v>
      </c>
      <c r="B3" s="7" t="s">
        <v>90</v>
      </c>
      <c r="C3" s="7" t="s">
        <v>91</v>
      </c>
      <c r="D3" s="7" t="s">
        <v>92</v>
      </c>
      <c r="E3" s="7" t="s">
        <v>93</v>
      </c>
      <c r="F3" s="7" t="s">
        <v>94</v>
      </c>
      <c r="G3" s="7" t="s">
        <v>204</v>
      </c>
      <c r="H3" s="7" t="s">
        <v>205</v>
      </c>
      <c r="I3" s="7" t="s">
        <v>206</v>
      </c>
      <c r="J3" s="7" t="s">
        <v>208</v>
      </c>
      <c r="K3" s="7" t="s">
        <v>207</v>
      </c>
      <c r="L3" s="7" t="s">
        <v>95</v>
      </c>
      <c r="M3" s="7" t="s">
        <v>96</v>
      </c>
      <c r="N3" s="7" t="s">
        <v>97</v>
      </c>
      <c r="O3" s="7" t="s">
        <v>98</v>
      </c>
      <c r="P3" s="7" t="s">
        <v>99</v>
      </c>
    </row>
    <row r="4" spans="1:16">
      <c r="B4" s="40">
        <v>0.22770871730159808</v>
      </c>
      <c r="C4" s="40">
        <v>0.310445173617168</v>
      </c>
      <c r="D4" s="40">
        <v>0.33990424490898302</v>
      </c>
      <c r="E4" s="40">
        <v>0.24069222218088021</v>
      </c>
      <c r="F4" s="40">
        <v>0.20953474960056176</v>
      </c>
      <c r="G4" s="40">
        <v>0.22929255668314028</v>
      </c>
      <c r="H4" s="40">
        <v>0.22148201045230492</v>
      </c>
      <c r="I4" s="40">
        <v>0.17523050000000001</v>
      </c>
      <c r="J4" s="40">
        <v>0.110741005226152</v>
      </c>
      <c r="K4" s="40">
        <v>0.12034611109044013</v>
      </c>
      <c r="L4" s="40">
        <v>0.3867510579416073</v>
      </c>
      <c r="M4" s="40">
        <v>0.15383728836168031</v>
      </c>
      <c r="N4" s="40">
        <v>4.4794864151520571E-2</v>
      </c>
      <c r="O4" s="40">
        <v>0.11658686325841819</v>
      </c>
      <c r="P4" s="40">
        <v>7.8534868401594918E-2</v>
      </c>
    </row>
    <row r="5" spans="1:16">
      <c r="B5" s="40">
        <v>0.25541743460319599</v>
      </c>
      <c r="C5" s="40">
        <v>0.30891063128890606</v>
      </c>
      <c r="D5" s="40">
        <v>0.30891063128890606</v>
      </c>
      <c r="E5" s="40">
        <v>0.30883204213599602</v>
      </c>
      <c r="F5" s="40">
        <v>0.27475708246393299</v>
      </c>
      <c r="G5" s="40">
        <v>0.1901567989670945</v>
      </c>
      <c r="H5" s="40">
        <v>0.31759529122917823</v>
      </c>
      <c r="I5" s="40">
        <v>0.13026216600000001</v>
      </c>
      <c r="J5" s="40">
        <v>9.1479444100935003E-2</v>
      </c>
      <c r="K5" s="40">
        <v>0.13353237094803772</v>
      </c>
      <c r="L5" s="40">
        <v>0.43814404116314853</v>
      </c>
      <c r="M5" s="40">
        <v>0.21014792889199024</v>
      </c>
      <c r="N5" s="40">
        <v>5.7093770153643107E-2</v>
      </c>
      <c r="O5" s="40">
        <v>0.10580481166535696</v>
      </c>
      <c r="P5" s="40">
        <v>4.1219680803648122E-2</v>
      </c>
    </row>
    <row r="6" spans="1:16">
      <c r="B6" s="40">
        <v>0.2652199909728219</v>
      </c>
      <c r="C6" s="40">
        <v>0.20953474960056176</v>
      </c>
      <c r="D6" s="40">
        <v>0.25796753637235698</v>
      </c>
      <c r="E6" s="40">
        <v>0.31105927464788974</v>
      </c>
      <c r="F6" s="40">
        <v>0.32202875627850114</v>
      </c>
      <c r="G6" s="40">
        <v>0.176197019810197</v>
      </c>
      <c r="H6" s="40">
        <v>0.325456700262166</v>
      </c>
      <c r="I6" s="40">
        <v>0.159122918</v>
      </c>
      <c r="J6" s="40">
        <v>0.12632932062079005</v>
      </c>
      <c r="K6" s="40">
        <v>0.10049958352181115</v>
      </c>
      <c r="L6" s="40">
        <v>0.39487751978846553</v>
      </c>
      <c r="M6" s="40">
        <v>0.17307594653282773</v>
      </c>
      <c r="N6" s="40">
        <v>6.0349145056065728E-2</v>
      </c>
      <c r="O6" s="40">
        <v>9.9406027535906938E-2</v>
      </c>
      <c r="P6" s="40">
        <v>3.9267434200797459E-2</v>
      </c>
    </row>
    <row r="7" spans="1:16">
      <c r="B7" s="3"/>
      <c r="C7" s="3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  <c r="P7" s="3"/>
    </row>
    <row r="8" spans="1:16">
      <c r="B8" s="113" t="s">
        <v>47</v>
      </c>
      <c r="C8" s="113"/>
      <c r="D8" s="113"/>
      <c r="E8" s="113"/>
      <c r="F8" s="113"/>
      <c r="G8" s="113"/>
      <c r="H8" s="113"/>
      <c r="I8" s="113"/>
      <c r="J8" s="113"/>
      <c r="K8" s="113"/>
      <c r="L8" s="113"/>
      <c r="M8" s="113"/>
      <c r="N8" s="113"/>
      <c r="O8" s="113"/>
      <c r="P8" s="113"/>
    </row>
    <row r="9" spans="1:16">
      <c r="B9" s="7" t="s">
        <v>90</v>
      </c>
      <c r="C9" s="7" t="s">
        <v>91</v>
      </c>
      <c r="D9" s="7" t="s">
        <v>92</v>
      </c>
      <c r="E9" s="7" t="s">
        <v>93</v>
      </c>
      <c r="F9" s="7" t="s">
        <v>94</v>
      </c>
      <c r="G9" s="7" t="s">
        <v>204</v>
      </c>
      <c r="H9" s="7" t="s">
        <v>205</v>
      </c>
      <c r="I9" s="7" t="s">
        <v>206</v>
      </c>
      <c r="J9" s="7" t="s">
        <v>208</v>
      </c>
      <c r="K9" s="7" t="s">
        <v>207</v>
      </c>
      <c r="L9" s="7" t="s">
        <v>95</v>
      </c>
      <c r="M9" s="7" t="s">
        <v>96</v>
      </c>
      <c r="N9" s="7" t="s">
        <v>97</v>
      </c>
      <c r="O9" s="7" t="s">
        <v>98</v>
      </c>
      <c r="P9" s="7" t="s">
        <v>99</v>
      </c>
    </row>
    <row r="10" spans="1:16">
      <c r="B10" s="40">
        <v>0.26096497482136582</v>
      </c>
      <c r="C10" s="40">
        <v>0.30395467106633939</v>
      </c>
      <c r="D10" s="40">
        <v>0.27016788478370779</v>
      </c>
      <c r="E10" s="40">
        <v>0.29157280985525208</v>
      </c>
      <c r="F10" s="40">
        <v>0.27038960856596</v>
      </c>
      <c r="G10" s="40">
        <v>0.25207554975691532</v>
      </c>
      <c r="H10" s="40">
        <v>0.54787857582252286</v>
      </c>
      <c r="I10" s="40">
        <v>0.30606884299591441</v>
      </c>
      <c r="J10" s="40">
        <v>0.16515906883771553</v>
      </c>
      <c r="K10" s="40">
        <v>7.5988667766584889E-2</v>
      </c>
      <c r="L10" s="40">
        <v>9.9363251181902895E-2</v>
      </c>
      <c r="M10" s="40">
        <v>6.6011271143951264E-2</v>
      </c>
      <c r="N10" s="40">
        <v>1.2858411083433016E-2</v>
      </c>
      <c r="O10" s="40">
        <v>5.5582875585447758E-3</v>
      </c>
      <c r="P10" s="40">
        <v>5.1860656685708637E-3</v>
      </c>
    </row>
    <row r="11" spans="1:16">
      <c r="B11" s="40">
        <v>0.24518253059273437</v>
      </c>
      <c r="C11" s="40">
        <v>0.22174446557195299</v>
      </c>
      <c r="D11" s="40">
        <v>0.21492840908433511</v>
      </c>
      <c r="E11" s="40">
        <v>0.19777446780785668</v>
      </c>
      <c r="F11" s="40">
        <v>0.1897179506867262</v>
      </c>
      <c r="G11" s="40">
        <v>0.22561393680039016</v>
      </c>
      <c r="H11" s="40">
        <v>0.64704057740086296</v>
      </c>
      <c r="I11" s="40">
        <v>0.37943590137345246</v>
      </c>
      <c r="J11" s="40">
        <v>0.15207554975691501</v>
      </c>
      <c r="K11" s="40">
        <v>7.3910753650437311E-2</v>
      </c>
      <c r="L11" s="40">
        <v>0.12318138758117679</v>
      </c>
      <c r="M11" s="40">
        <v>8.2403886340821852E-2</v>
      </c>
      <c r="N11" s="40">
        <v>1.605154736578453E-2</v>
      </c>
      <c r="O11" s="40">
        <v>8.3665942686749449E-3</v>
      </c>
      <c r="P11" s="40">
        <v>6.9868418005290811E-3</v>
      </c>
    </row>
    <row r="12" spans="1:16">
      <c r="B12" s="40">
        <v>0.21642335439233179</v>
      </c>
      <c r="C12" s="40">
        <v>0.2816407695658848</v>
      </c>
      <c r="D12" s="40">
        <v>0.38207508677877117</v>
      </c>
      <c r="E12" s="40">
        <v>0.27016788478370779</v>
      </c>
      <c r="F12" s="40">
        <v>0.22561393680039016</v>
      </c>
      <c r="G12" s="40">
        <v>0.11923900070004366</v>
      </c>
      <c r="H12" s="40">
        <v>0.51249999999999996</v>
      </c>
      <c r="I12" s="40">
        <v>0.26830169888679822</v>
      </c>
      <c r="J12" s="40">
        <v>8.0880072175107884E-2</v>
      </c>
      <c r="K12" s="40">
        <v>9.5518771694692778E-2</v>
      </c>
      <c r="L12" s="40">
        <v>0.11413840317980926</v>
      </c>
      <c r="M12" s="40">
        <v>8.2977050697133847E-2</v>
      </c>
      <c r="N12" s="40">
        <v>1.62756186168359E-2</v>
      </c>
      <c r="O12" s="40">
        <v>5.714552291470291E-3</v>
      </c>
      <c r="P12" s="40">
        <v>4.9063170821725356E-3</v>
      </c>
    </row>
    <row r="13" spans="1:16"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  <c r="O13" s="3"/>
      <c r="P13" s="3"/>
    </row>
    <row r="14" spans="1:16">
      <c r="B14" s="113" t="s">
        <v>552</v>
      </c>
      <c r="C14" s="113"/>
      <c r="D14" s="113"/>
      <c r="E14" s="113"/>
      <c r="F14" s="113"/>
      <c r="G14" s="113"/>
      <c r="H14" s="113"/>
      <c r="I14" s="113"/>
      <c r="J14" s="113"/>
      <c r="K14" s="113"/>
      <c r="L14" s="113"/>
      <c r="M14" s="113"/>
      <c r="N14" s="113"/>
      <c r="O14" s="113"/>
      <c r="P14" s="113"/>
    </row>
    <row r="15" spans="1:16">
      <c r="B15" s="7" t="s">
        <v>90</v>
      </c>
      <c r="C15" s="7" t="s">
        <v>91</v>
      </c>
      <c r="D15" s="7" t="s">
        <v>92</v>
      </c>
      <c r="E15" s="7" t="s">
        <v>93</v>
      </c>
      <c r="F15" s="7" t="s">
        <v>94</v>
      </c>
      <c r="G15" s="7" t="s">
        <v>204</v>
      </c>
      <c r="H15" s="7" t="s">
        <v>205</v>
      </c>
      <c r="I15" s="7" t="s">
        <v>206</v>
      </c>
      <c r="J15" s="7" t="s">
        <v>208</v>
      </c>
      <c r="K15" s="7" t="s">
        <v>207</v>
      </c>
      <c r="L15" s="7" t="s">
        <v>95</v>
      </c>
      <c r="M15" s="7" t="s">
        <v>96</v>
      </c>
      <c r="N15" s="7" t="s">
        <v>97</v>
      </c>
      <c r="O15" s="7" t="s">
        <v>98</v>
      </c>
      <c r="P15" s="7" t="s">
        <v>99</v>
      </c>
    </row>
    <row r="16" spans="1:16">
      <c r="B16" s="40">
        <v>0.10694937821032517</v>
      </c>
      <c r="C16" s="40">
        <v>0.13350817600598133</v>
      </c>
      <c r="D16" s="40">
        <v>0.10547697451625217</v>
      </c>
      <c r="E16" s="40">
        <v>0.10919661198958677</v>
      </c>
      <c r="F16" s="40">
        <v>0.18750487366072693</v>
      </c>
      <c r="G16" s="40">
        <v>0.13821633166503358</v>
      </c>
      <c r="H16" s="40">
        <v>0.2292510108011678</v>
      </c>
      <c r="I16" s="40">
        <v>0.15658305482801591</v>
      </c>
      <c r="J16" s="40">
        <v>0.21538653992800427</v>
      </c>
      <c r="K16" s="40">
        <v>0.11949316469921768</v>
      </c>
      <c r="L16" s="40">
        <v>0.68923692776961221</v>
      </c>
      <c r="M16" s="40">
        <v>0.32829664352419929</v>
      </c>
      <c r="N16" s="40">
        <v>0.16759742693358942</v>
      </c>
      <c r="O16" s="40">
        <v>6.4394081475491208E-2</v>
      </c>
      <c r="P16" s="40">
        <v>6.759554165140623E-2</v>
      </c>
    </row>
    <row r="17" spans="1:16">
      <c r="B17" s="40">
        <v>0.12985738791220802</v>
      </c>
      <c r="C17" s="40">
        <v>0.17616509439275213</v>
      </c>
      <c r="D17" s="40">
        <v>0.12116122711688301</v>
      </c>
      <c r="E17" s="40">
        <v>0.1011802770684261</v>
      </c>
      <c r="F17" s="40">
        <v>0.17253966917457864</v>
      </c>
      <c r="G17" s="40">
        <v>0.14916696787896516</v>
      </c>
      <c r="H17" s="40">
        <v>0.23733553023762932</v>
      </c>
      <c r="I17" s="40">
        <v>0.22453309322098342</v>
      </c>
      <c r="J17" s="40">
        <v>0.16782156284753261</v>
      </c>
      <c r="K17" s="40">
        <v>0.18364607915978859</v>
      </c>
      <c r="L17" s="40">
        <v>0.66575898776921927</v>
      </c>
      <c r="M17" s="40">
        <v>0.30844216508158817</v>
      </c>
      <c r="N17" s="40">
        <v>0.172309231942403</v>
      </c>
      <c r="O17" s="40">
        <v>7.095616781001908E-2</v>
      </c>
      <c r="P17" s="40">
        <v>7.7646887500103859E-2</v>
      </c>
    </row>
    <row r="18" spans="1:16">
      <c r="B18" s="40">
        <v>9.909801707628553E-2</v>
      </c>
      <c r="C18" s="40">
        <v>9.4404536597676517E-2</v>
      </c>
      <c r="D18" s="40">
        <v>0.15876887281734856</v>
      </c>
      <c r="E18" s="40">
        <v>0.17986669750135234</v>
      </c>
      <c r="F18" s="40">
        <v>0.18237754303002171</v>
      </c>
      <c r="G18" s="40">
        <v>0.18237754303002171</v>
      </c>
      <c r="H18" s="40">
        <v>0.29422668430469173</v>
      </c>
      <c r="I18" s="40">
        <v>0.20804968367788104</v>
      </c>
      <c r="J18" s="40">
        <v>0.1146255054005839</v>
      </c>
      <c r="K18" s="40">
        <v>0.15336062215672533</v>
      </c>
      <c r="L18" s="40">
        <v>0.60001559571432606</v>
      </c>
      <c r="M18" s="40">
        <v>0.33519485386717879</v>
      </c>
      <c r="N18" s="40">
        <v>0.18340080864093425</v>
      </c>
      <c r="O18" s="40">
        <v>7.8730797656920204E-2</v>
      </c>
      <c r="P18" s="40">
        <v>6.9495910992116744E-2</v>
      </c>
    </row>
    <row r="19" spans="1:16">
      <c r="B19" s="3"/>
      <c r="C19" s="3"/>
      <c r="D19" s="3"/>
      <c r="E19" s="3"/>
      <c r="F19" s="3"/>
      <c r="G19" s="3"/>
      <c r="H19" s="3"/>
      <c r="I19" s="3"/>
      <c r="J19" s="3"/>
      <c r="K19" s="3"/>
      <c r="L19" s="3"/>
      <c r="M19" s="3"/>
      <c r="N19" s="3"/>
      <c r="O19" s="3"/>
      <c r="P19" s="3"/>
    </row>
    <row r="20" spans="1:16">
      <c r="B20" s="113" t="s">
        <v>100</v>
      </c>
      <c r="C20" s="113"/>
      <c r="D20" s="113"/>
      <c r="E20" s="113"/>
      <c r="F20" s="113"/>
      <c r="G20" s="113"/>
      <c r="H20" s="113"/>
      <c r="I20" s="113"/>
      <c r="J20" s="113"/>
      <c r="K20" s="113"/>
      <c r="L20" s="113"/>
      <c r="M20" s="113"/>
      <c r="N20" s="113"/>
      <c r="O20" s="113"/>
      <c r="P20" s="113"/>
    </row>
    <row r="21" spans="1:16">
      <c r="B21" s="7" t="s">
        <v>90</v>
      </c>
      <c r="C21" s="7" t="s">
        <v>91</v>
      </c>
      <c r="D21" s="7" t="s">
        <v>92</v>
      </c>
      <c r="E21" s="7" t="s">
        <v>93</v>
      </c>
      <c r="F21" s="7" t="s">
        <v>94</v>
      </c>
      <c r="G21" s="7" t="s">
        <v>204</v>
      </c>
      <c r="H21" s="7" t="s">
        <v>205</v>
      </c>
      <c r="I21" s="7" t="s">
        <v>206</v>
      </c>
      <c r="J21" s="7" t="s">
        <v>208</v>
      </c>
      <c r="K21" s="7" t="s">
        <v>207</v>
      </c>
      <c r="L21" s="7" t="s">
        <v>95</v>
      </c>
      <c r="M21" s="7" t="s">
        <v>96</v>
      </c>
      <c r="N21" s="7" t="s">
        <v>97</v>
      </c>
      <c r="O21" s="7" t="s">
        <v>98</v>
      </c>
      <c r="P21" s="7" t="s">
        <v>99</v>
      </c>
    </row>
    <row r="22" spans="1:16">
      <c r="B22" s="40">
        <v>9.436712069498969E-3</v>
      </c>
      <c r="C22" s="40">
        <v>1.1159592016621541E-3</v>
      </c>
      <c r="D22" s="40">
        <v>4.0456070278739806E-2</v>
      </c>
      <c r="E22" s="40">
        <v>8.8778625930425808E-4</v>
      </c>
      <c r="F22" s="40">
        <v>8.9897704940045606E-3</v>
      </c>
      <c r="G22" s="40">
        <v>5.6576870579212832E-4</v>
      </c>
      <c r="H22" s="40">
        <v>7.4038942261592591E-3</v>
      </c>
      <c r="I22" s="40">
        <v>1.751127687051358E-3</v>
      </c>
      <c r="J22" s="40">
        <v>8.4800253016168741E-6</v>
      </c>
      <c r="K22" s="40">
        <v>2.9325190382721958E-5</v>
      </c>
      <c r="L22" s="40">
        <v>0.20455658774945654</v>
      </c>
      <c r="M22" s="40">
        <v>0.20455658774945654</v>
      </c>
      <c r="N22" s="40">
        <v>0.19896297710028429</v>
      </c>
      <c r="O22" s="40">
        <v>0.11667536657321775</v>
      </c>
      <c r="P22" s="40">
        <v>0.10227829387472827</v>
      </c>
    </row>
    <row r="23" spans="1:16">
      <c r="B23" s="40">
        <v>2.4055323310263745E-2</v>
      </c>
      <c r="C23" s="40">
        <v>2.0510407987089981E-2</v>
      </c>
      <c r="D23" s="40">
        <v>5.2717585104710531E-3</v>
      </c>
      <c r="E23" s="40">
        <v>3.5219054769904633E-2</v>
      </c>
      <c r="F23" s="40">
        <v>4.1075675038828446E-3</v>
      </c>
      <c r="G23" s="40">
        <v>1.9429978232449699E-3</v>
      </c>
      <c r="H23" s="40">
        <v>3.9952458544815841E-3</v>
      </c>
      <c r="I23" s="40">
        <v>2.6912646814955228E-3</v>
      </c>
      <c r="J23" s="40">
        <v>6.277596841982795E-4</v>
      </c>
      <c r="K23" s="40">
        <v>1.1553134179188582E-3</v>
      </c>
      <c r="L23" s="40">
        <v>0.2177239326249257</v>
      </c>
      <c r="M23" s="40">
        <v>0.10227829387472827</v>
      </c>
      <c r="N23" s="40">
        <v>0.18435671933929074</v>
      </c>
      <c r="O23" s="40">
        <v>0.11667536657321775</v>
      </c>
      <c r="P23" s="40">
        <v>0.14564942439764172</v>
      </c>
    </row>
    <row r="24" spans="1:16">
      <c r="B24" s="40">
        <v>1.5891819194053418E-3</v>
      </c>
      <c r="C24" s="40">
        <v>1.6544551581069794E-2</v>
      </c>
      <c r="D24" s="40">
        <v>6.5808971950530775E-3</v>
      </c>
      <c r="E24" s="40">
        <v>8.3298140188789328E-3</v>
      </c>
      <c r="F24" s="40">
        <v>8.504841118161164E-3</v>
      </c>
      <c r="G24" s="40">
        <v>3.430180000729094E-3</v>
      </c>
      <c r="H24" s="40">
        <v>3.3829556990180943E-3</v>
      </c>
      <c r="I24" s="40">
        <v>1.2280388393793105E-2</v>
      </c>
      <c r="J24" s="40">
        <v>1.0412267523598662E-3</v>
      </c>
      <c r="K24" s="40">
        <v>2.096938114312608E-3</v>
      </c>
      <c r="L24" s="40">
        <v>0.10886196631246288</v>
      </c>
      <c r="M24" s="40">
        <v>0.11830409399489079</v>
      </c>
      <c r="N24" s="40">
        <v>0.17684678601869985</v>
      </c>
      <c r="O24" s="40">
        <v>0.10298969566748983</v>
      </c>
      <c r="P24" s="40">
        <v>0.12679518845312329</v>
      </c>
    </row>
    <row r="25" spans="1:16">
      <c r="B25" s="3"/>
      <c r="C25" s="3"/>
      <c r="D25" s="3"/>
      <c r="E25" s="3"/>
      <c r="F25" s="3"/>
      <c r="G25" s="3"/>
      <c r="H25" s="3"/>
      <c r="I25" s="3"/>
      <c r="J25" s="3"/>
      <c r="K25" s="3"/>
      <c r="L25" s="3"/>
      <c r="M25" s="3"/>
      <c r="N25" s="3"/>
      <c r="O25" s="3"/>
      <c r="P25" s="3"/>
    </row>
    <row r="26" spans="1:16">
      <c r="B26" s="113" t="s">
        <v>101</v>
      </c>
      <c r="C26" s="113"/>
      <c r="D26" s="113"/>
      <c r="E26" s="113"/>
      <c r="F26" s="113"/>
      <c r="G26" s="113"/>
      <c r="H26" s="113"/>
      <c r="I26" s="113"/>
      <c r="J26" s="113"/>
      <c r="K26" s="113"/>
      <c r="L26" s="113"/>
      <c r="M26" s="113"/>
      <c r="N26" s="113"/>
      <c r="O26" s="113"/>
      <c r="P26" s="113"/>
    </row>
    <row r="27" spans="1:16">
      <c r="B27" s="7" t="s">
        <v>90</v>
      </c>
      <c r="C27" s="7" t="s">
        <v>91</v>
      </c>
      <c r="D27" s="7" t="s">
        <v>92</v>
      </c>
      <c r="E27" s="7" t="s">
        <v>93</v>
      </c>
      <c r="F27" s="7" t="s">
        <v>94</v>
      </c>
      <c r="G27" s="7" t="s">
        <v>204</v>
      </c>
      <c r="H27" s="7" t="s">
        <v>205</v>
      </c>
      <c r="I27" s="7" t="s">
        <v>206</v>
      </c>
      <c r="J27" s="7" t="s">
        <v>208</v>
      </c>
      <c r="K27" s="7" t="s">
        <v>207</v>
      </c>
      <c r="L27" s="7" t="s">
        <v>95</v>
      </c>
      <c r="M27" s="7" t="s">
        <v>96</v>
      </c>
      <c r="N27" s="7" t="s">
        <v>97</v>
      </c>
      <c r="O27" s="7" t="s">
        <v>98</v>
      </c>
      <c r="P27" s="7" t="s">
        <v>99</v>
      </c>
    </row>
    <row r="28" spans="1:16">
      <c r="B28" s="40">
        <v>4.5436641166259673E-2</v>
      </c>
      <c r="C28" s="40">
        <v>6.206828096481485E-2</v>
      </c>
      <c r="D28" s="40">
        <v>7.2795849154278433E-2</v>
      </c>
      <c r="E28" s="40">
        <v>3.6700107391172253E-3</v>
      </c>
      <c r="F28" s="40">
        <v>6.745176478152666E-2</v>
      </c>
      <c r="G28" s="40">
        <v>5.478785758225229E-2</v>
      </c>
      <c r="H28" s="40">
        <v>1.1280696840019514E-2</v>
      </c>
      <c r="I28" s="40">
        <v>4.6070913040346995E-2</v>
      </c>
      <c r="J28" s="40">
        <v>3.3350592205917961E-4</v>
      </c>
      <c r="K28" s="40">
        <v>6.560729272644171E-2</v>
      </c>
      <c r="L28" s="40">
        <v>5.9539874877746084E-2</v>
      </c>
      <c r="M28" s="40">
        <v>1.3984766733249538E-2</v>
      </c>
      <c r="N28" s="40">
        <v>8.3620472174132099E-2</v>
      </c>
      <c r="O28" s="40">
        <v>2.2097086912079608E-2</v>
      </c>
      <c r="P28" s="40">
        <v>8.3042863381031784E-2</v>
      </c>
    </row>
    <row r="29" spans="1:16">
      <c r="B29" s="40">
        <v>5.5168937268165935E-2</v>
      </c>
      <c r="C29" s="40">
        <v>6.886906974228818E-2</v>
      </c>
      <c r="D29" s="40">
        <v>2.1344379011787474E-2</v>
      </c>
      <c r="E29" s="40">
        <v>5.4033576956741533E-2</v>
      </c>
      <c r="F29" s="40">
        <v>7.9660039207453959E-2</v>
      </c>
      <c r="G29" s="40">
        <v>3.4674046002120124E-2</v>
      </c>
      <c r="H29" s="40">
        <v>1.0096506489355395E-2</v>
      </c>
      <c r="I29" s="40">
        <v>1.6980232226969628E-2</v>
      </c>
      <c r="J29" s="40">
        <v>5.1474438579223278E-2</v>
      </c>
      <c r="K29" s="40">
        <v>2.4688790995730476E-2</v>
      </c>
      <c r="L29" s="40">
        <v>2.6096497482136584E-2</v>
      </c>
      <c r="M29" s="40">
        <v>5.2192994964273168E-2</v>
      </c>
      <c r="N29" s="40">
        <v>2.6644840367748709E-2</v>
      </c>
      <c r="O29" s="40">
        <v>4.2688758023574955E-2</v>
      </c>
      <c r="P29" s="40">
        <v>2.777633378645529E-2</v>
      </c>
    </row>
    <row r="30" spans="1:16">
      <c r="B30" s="40">
        <v>4.1234622211652909E-2</v>
      </c>
      <c r="C30" s="40">
        <v>4.1810236087066063E-2</v>
      </c>
      <c r="D30" s="40">
        <v>6.5154110052570199E-2</v>
      </c>
      <c r="E30" s="40">
        <v>3.6906020669672884E-2</v>
      </c>
      <c r="F30" s="40">
        <v>2.720470510300383E-2</v>
      </c>
      <c r="G30" s="40">
        <v>2.1792869786725042E-2</v>
      </c>
      <c r="H30" s="40">
        <v>4.1521431690515892E-2</v>
      </c>
      <c r="I30" s="40">
        <v>2.3195680791078904E-2</v>
      </c>
      <c r="J30" s="40">
        <v>8.0321392707505164E-3</v>
      </c>
      <c r="K30" s="40">
        <v>2.6278012976678582E-2</v>
      </c>
      <c r="L30" s="40">
        <v>7.4842419038682925E-2</v>
      </c>
      <c r="M30" s="40">
        <v>1.9915009801863497E-2</v>
      </c>
      <c r="N30" s="40">
        <v>1.6401823181610431E-2</v>
      </c>
      <c r="O30" s="40">
        <v>1.4397160325108436E-3</v>
      </c>
      <c r="P30" s="40">
        <v>1.7848270512292952E-3</v>
      </c>
    </row>
    <row r="31" spans="1:16">
      <c r="B31" s="3"/>
      <c r="C31" s="3"/>
      <c r="D31" s="3"/>
      <c r="E31" s="3"/>
      <c r="F31" s="3"/>
      <c r="G31" s="3"/>
      <c r="H31" s="3"/>
      <c r="I31" s="3"/>
      <c r="J31" s="3"/>
      <c r="K31" s="3"/>
      <c r="L31" s="3"/>
      <c r="M31" s="3"/>
      <c r="N31" s="3"/>
      <c r="O31" s="3"/>
      <c r="P31" s="3"/>
    </row>
    <row r="32" spans="1:16">
      <c r="A32" s="113" t="s">
        <v>89</v>
      </c>
      <c r="B32" s="113"/>
      <c r="C32" s="113"/>
      <c r="D32" s="113"/>
      <c r="E32" s="113"/>
      <c r="F32" s="113"/>
      <c r="G32" s="3"/>
      <c r="H32" s="3"/>
      <c r="I32" s="3"/>
      <c r="J32" s="3"/>
      <c r="K32" s="3"/>
      <c r="L32" s="3"/>
      <c r="M32" s="3"/>
      <c r="N32" s="3"/>
    </row>
    <row r="33" spans="1:14">
      <c r="A33" s="107" t="s">
        <v>631</v>
      </c>
      <c r="B33" s="96" t="s">
        <v>632</v>
      </c>
      <c r="C33" s="96" t="s">
        <v>633</v>
      </c>
      <c r="D33" s="96" t="s">
        <v>634</v>
      </c>
      <c r="E33" s="96" t="s">
        <v>299</v>
      </c>
      <c r="F33" s="96" t="s">
        <v>635</v>
      </c>
      <c r="H33" s="3"/>
      <c r="I33" s="3"/>
      <c r="J33" s="3"/>
      <c r="K33" s="3"/>
      <c r="L33" s="3"/>
      <c r="M33" s="3"/>
      <c r="N33" s="3"/>
    </row>
    <row r="34" spans="1:14">
      <c r="A34" s="107" t="s">
        <v>636</v>
      </c>
      <c r="B34" s="96">
        <v>-2.6849999999999999E-2</v>
      </c>
      <c r="C34" s="96" t="s">
        <v>637</v>
      </c>
      <c r="D34" s="96" t="s">
        <v>638</v>
      </c>
      <c r="E34" s="96" t="s">
        <v>246</v>
      </c>
      <c r="F34" s="96">
        <v>0.3518</v>
      </c>
      <c r="H34" s="3"/>
      <c r="I34" s="3"/>
      <c r="J34" s="3"/>
      <c r="K34" s="3"/>
      <c r="L34" s="3"/>
      <c r="M34" s="3"/>
      <c r="N34" s="3"/>
    </row>
    <row r="35" spans="1:14">
      <c r="A35" s="107" t="s">
        <v>639</v>
      </c>
      <c r="B35" s="96">
        <v>-5.2810000000000003E-2</v>
      </c>
      <c r="C35" s="96" t="s">
        <v>640</v>
      </c>
      <c r="D35" s="96" t="s">
        <v>638</v>
      </c>
      <c r="E35" s="96" t="s">
        <v>246</v>
      </c>
      <c r="F35" s="96">
        <v>7.3099999999999998E-2</v>
      </c>
      <c r="H35" s="3"/>
      <c r="I35" s="3"/>
      <c r="J35" s="3"/>
      <c r="K35" s="3"/>
      <c r="L35" s="3"/>
      <c r="M35" s="3"/>
      <c r="N35" s="3"/>
    </row>
    <row r="36" spans="1:14">
      <c r="A36" s="107" t="s">
        <v>641</v>
      </c>
      <c r="B36" s="96">
        <v>-3.7409999999999999E-2</v>
      </c>
      <c r="C36" s="96" t="s">
        <v>642</v>
      </c>
      <c r="D36" s="96" t="s">
        <v>638</v>
      </c>
      <c r="E36" s="96" t="s">
        <v>246</v>
      </c>
      <c r="F36" s="96">
        <v>0.19769999999999999</v>
      </c>
      <c r="H36" s="3"/>
      <c r="I36" s="3"/>
      <c r="J36" s="3"/>
      <c r="K36" s="3"/>
      <c r="L36" s="3"/>
      <c r="M36" s="3"/>
      <c r="N36" s="3"/>
    </row>
    <row r="37" spans="1:14">
      <c r="A37" s="107" t="s">
        <v>643</v>
      </c>
      <c r="B37" s="96">
        <v>-1.932E-2</v>
      </c>
      <c r="C37" s="96" t="s">
        <v>644</v>
      </c>
      <c r="D37" s="96" t="s">
        <v>638</v>
      </c>
      <c r="E37" s="96" t="s">
        <v>246</v>
      </c>
      <c r="F37" s="96">
        <v>0.50119999999999998</v>
      </c>
      <c r="H37" s="3"/>
      <c r="I37" s="3"/>
      <c r="J37" s="3"/>
      <c r="K37" s="3"/>
      <c r="L37" s="3"/>
      <c r="M37" s="3"/>
      <c r="N37" s="3"/>
    </row>
    <row r="38" spans="1:14">
      <c r="A38" s="107" t="s">
        <v>647</v>
      </c>
      <c r="B38" s="96">
        <v>-2.596E-2</v>
      </c>
      <c r="C38" s="96" t="s">
        <v>648</v>
      </c>
      <c r="D38" s="96" t="s">
        <v>638</v>
      </c>
      <c r="E38" s="96" t="s">
        <v>246</v>
      </c>
      <c r="F38" s="96">
        <v>0.36770000000000003</v>
      </c>
      <c r="H38" s="3"/>
      <c r="I38" s="3"/>
      <c r="J38" s="3"/>
      <c r="K38" s="3"/>
      <c r="L38" s="3"/>
      <c r="M38" s="3"/>
      <c r="N38" s="3"/>
    </row>
    <row r="39" spans="1:14">
      <c r="A39" s="107" t="s">
        <v>649</v>
      </c>
      <c r="B39" s="96">
        <v>-1.056E-2</v>
      </c>
      <c r="C39" s="96" t="s">
        <v>650</v>
      </c>
      <c r="D39" s="96" t="s">
        <v>638</v>
      </c>
      <c r="E39" s="96" t="s">
        <v>246</v>
      </c>
      <c r="F39" s="96">
        <v>0.71230000000000004</v>
      </c>
      <c r="H39" s="3"/>
      <c r="I39" s="3"/>
      <c r="J39" s="3"/>
      <c r="K39" s="3"/>
      <c r="L39" s="3"/>
      <c r="M39" s="3"/>
      <c r="N39" s="3"/>
    </row>
    <row r="40" spans="1:14">
      <c r="A40" s="107" t="s">
        <v>651</v>
      </c>
      <c r="B40" s="96">
        <v>7.5230000000000002E-3</v>
      </c>
      <c r="C40" s="96" t="s">
        <v>652</v>
      </c>
      <c r="D40" s="96" t="s">
        <v>638</v>
      </c>
      <c r="E40" s="96" t="s">
        <v>246</v>
      </c>
      <c r="F40" s="96">
        <v>0.79269999999999996</v>
      </c>
      <c r="H40" s="3"/>
      <c r="I40" s="3"/>
      <c r="J40" s="3"/>
      <c r="K40" s="3"/>
      <c r="L40" s="3"/>
      <c r="M40" s="3"/>
      <c r="N40" s="3"/>
    </row>
    <row r="41" spans="1:14">
      <c r="A41" s="107" t="s">
        <v>653</v>
      </c>
      <c r="B41" s="96">
        <v>1.54E-2</v>
      </c>
      <c r="C41" s="96" t="s">
        <v>654</v>
      </c>
      <c r="D41" s="96" t="s">
        <v>638</v>
      </c>
      <c r="E41" s="96" t="s">
        <v>246</v>
      </c>
      <c r="F41" s="96">
        <v>0.59140000000000004</v>
      </c>
    </row>
    <row r="42" spans="1:14">
      <c r="A42" s="107" t="s">
        <v>655</v>
      </c>
      <c r="B42" s="96">
        <v>3.3489999999999999E-2</v>
      </c>
      <c r="C42" s="96" t="s">
        <v>656</v>
      </c>
      <c r="D42" s="96" t="s">
        <v>638</v>
      </c>
      <c r="E42" s="96" t="s">
        <v>246</v>
      </c>
      <c r="F42" s="96">
        <v>0.24759999999999999</v>
      </c>
    </row>
    <row r="43" spans="1:14">
      <c r="A43" s="107" t="s">
        <v>657</v>
      </c>
      <c r="B43" s="96">
        <v>1.8089999999999998E-2</v>
      </c>
      <c r="C43" s="96" t="s">
        <v>658</v>
      </c>
      <c r="D43" s="96" t="s">
        <v>638</v>
      </c>
      <c r="E43" s="96" t="s">
        <v>246</v>
      </c>
      <c r="F43" s="96">
        <v>0.52869999999999995</v>
      </c>
    </row>
    <row r="44" spans="1:14">
      <c r="A44" s="107" t="s">
        <v>659</v>
      </c>
      <c r="B44" s="96">
        <v>-8.9630000000000001E-2</v>
      </c>
      <c r="C44" s="96" t="s">
        <v>660</v>
      </c>
      <c r="D44" s="96" t="s">
        <v>645</v>
      </c>
      <c r="E44" s="96" t="s">
        <v>255</v>
      </c>
      <c r="F44" s="96">
        <v>3.8E-3</v>
      </c>
    </row>
    <row r="45" spans="1:14">
      <c r="A45" s="107" t="s">
        <v>661</v>
      </c>
      <c r="B45" s="96">
        <v>4.3679999999999997E-2</v>
      </c>
      <c r="C45" s="96" t="s">
        <v>662</v>
      </c>
      <c r="D45" s="96" t="s">
        <v>638</v>
      </c>
      <c r="E45" s="96" t="s">
        <v>246</v>
      </c>
      <c r="F45" s="96">
        <v>0.13469999999999999</v>
      </c>
    </row>
    <row r="46" spans="1:14">
      <c r="A46" s="107" t="s">
        <v>663</v>
      </c>
      <c r="B46" s="96">
        <v>8.9029999999999998E-2</v>
      </c>
      <c r="C46" s="96" t="s">
        <v>664</v>
      </c>
      <c r="D46" s="96" t="s">
        <v>645</v>
      </c>
      <c r="E46" s="96" t="s">
        <v>255</v>
      </c>
      <c r="F46" s="96">
        <v>4.0000000000000001E-3</v>
      </c>
    </row>
    <row r="47" spans="1:14">
      <c r="A47" s="107" t="s">
        <v>665</v>
      </c>
      <c r="B47" s="96">
        <v>8.0420000000000005E-2</v>
      </c>
      <c r="C47" s="96" t="s">
        <v>666</v>
      </c>
      <c r="D47" s="96" t="s">
        <v>645</v>
      </c>
      <c r="E47" s="96" t="s">
        <v>255</v>
      </c>
      <c r="F47" s="96">
        <v>8.3999999999999995E-3</v>
      </c>
    </row>
    <row r="48" spans="1:14">
      <c r="A48" s="107" t="s">
        <v>667</v>
      </c>
      <c r="B48" s="96">
        <v>0.1333</v>
      </c>
      <c r="C48" s="96" t="s">
        <v>668</v>
      </c>
      <c r="D48" s="96" t="s">
        <v>645</v>
      </c>
      <c r="E48" s="96" t="s">
        <v>258</v>
      </c>
      <c r="F48" s="96" t="s">
        <v>646</v>
      </c>
    </row>
    <row r="49" spans="1:6">
      <c r="A49" s="107" t="s">
        <v>669</v>
      </c>
      <c r="B49" s="96">
        <v>0.1787</v>
      </c>
      <c r="C49" s="96" t="s">
        <v>670</v>
      </c>
      <c r="D49" s="96" t="s">
        <v>645</v>
      </c>
      <c r="E49" s="96" t="s">
        <v>258</v>
      </c>
      <c r="F49" s="96" t="s">
        <v>646</v>
      </c>
    </row>
    <row r="50" spans="1:6">
      <c r="A50" s="107" t="s">
        <v>671</v>
      </c>
      <c r="B50" s="96">
        <v>0.1701</v>
      </c>
      <c r="C50" s="96" t="s">
        <v>672</v>
      </c>
      <c r="D50" s="96" t="s">
        <v>645</v>
      </c>
      <c r="E50" s="96" t="s">
        <v>258</v>
      </c>
      <c r="F50" s="96" t="s">
        <v>646</v>
      </c>
    </row>
    <row r="51" spans="1:6">
      <c r="A51" s="107" t="s">
        <v>673</v>
      </c>
      <c r="B51" s="96">
        <v>4.5359999999999998E-2</v>
      </c>
      <c r="C51" s="96" t="s">
        <v>674</v>
      </c>
      <c r="D51" s="96" t="s">
        <v>638</v>
      </c>
      <c r="E51" s="96" t="s">
        <v>246</v>
      </c>
      <c r="F51" s="96">
        <v>0.12089999999999999</v>
      </c>
    </row>
    <row r="52" spans="1:6">
      <c r="A52" s="107" t="s">
        <v>675</v>
      </c>
      <c r="B52" s="96">
        <v>3.6749999999999998E-2</v>
      </c>
      <c r="C52" s="96" t="s">
        <v>676</v>
      </c>
      <c r="D52" s="96" t="s">
        <v>638</v>
      </c>
      <c r="E52" s="96" t="s">
        <v>246</v>
      </c>
      <c r="F52" s="96">
        <v>0.2056</v>
      </c>
    </row>
    <row r="53" spans="1:6">
      <c r="A53" s="107" t="s">
        <v>677</v>
      </c>
      <c r="B53" s="96">
        <v>-8.6090000000000003E-3</v>
      </c>
      <c r="C53" s="96" t="s">
        <v>678</v>
      </c>
      <c r="D53" s="96" t="s">
        <v>638</v>
      </c>
      <c r="E53" s="96" t="s">
        <v>246</v>
      </c>
      <c r="F53" s="96">
        <v>0.76370000000000005</v>
      </c>
    </row>
    <row r="54" spans="1:6">
      <c r="A54" s="107" t="s">
        <v>679</v>
      </c>
      <c r="B54" s="96">
        <v>0.2276</v>
      </c>
      <c r="C54" s="96" t="s">
        <v>680</v>
      </c>
      <c r="D54" s="96" t="s">
        <v>645</v>
      </c>
      <c r="E54" s="96" t="s">
        <v>258</v>
      </c>
      <c r="F54" s="96" t="s">
        <v>646</v>
      </c>
    </row>
    <row r="55" spans="1:6">
      <c r="A55" s="107" t="s">
        <v>681</v>
      </c>
      <c r="B55" s="96">
        <v>0.35249999999999998</v>
      </c>
      <c r="C55" s="96" t="s">
        <v>682</v>
      </c>
      <c r="D55" s="96" t="s">
        <v>645</v>
      </c>
      <c r="E55" s="96" t="s">
        <v>258</v>
      </c>
      <c r="F55" s="96" t="s">
        <v>646</v>
      </c>
    </row>
    <row r="56" spans="1:6">
      <c r="A56" s="107" t="s">
        <v>683</v>
      </c>
      <c r="B56" s="96">
        <v>0.29930000000000001</v>
      </c>
      <c r="C56" s="96" t="s">
        <v>684</v>
      </c>
      <c r="D56" s="96" t="s">
        <v>645</v>
      </c>
      <c r="E56" s="96" t="s">
        <v>258</v>
      </c>
      <c r="F56" s="96" t="s">
        <v>646</v>
      </c>
    </row>
    <row r="57" spans="1:6">
      <c r="A57" s="107" t="s">
        <v>685</v>
      </c>
      <c r="B57" s="96">
        <v>0.35360000000000003</v>
      </c>
      <c r="C57" s="96" t="s">
        <v>686</v>
      </c>
      <c r="D57" s="96" t="s">
        <v>645</v>
      </c>
      <c r="E57" s="96" t="s">
        <v>258</v>
      </c>
      <c r="F57" s="96" t="s">
        <v>646</v>
      </c>
    </row>
    <row r="58" spans="1:6">
      <c r="A58" s="107" t="s">
        <v>687</v>
      </c>
      <c r="B58" s="96">
        <v>0.1249</v>
      </c>
      <c r="C58" s="96" t="s">
        <v>688</v>
      </c>
      <c r="D58" s="96" t="s">
        <v>645</v>
      </c>
      <c r="E58" s="96" t="s">
        <v>278</v>
      </c>
      <c r="F58" s="96">
        <v>1E-4</v>
      </c>
    </row>
    <row r="59" spans="1:6">
      <c r="A59" s="107" t="s">
        <v>689</v>
      </c>
      <c r="B59" s="96">
        <v>7.1749999999999994E-2</v>
      </c>
      <c r="C59" s="96" t="s">
        <v>690</v>
      </c>
      <c r="D59" s="96" t="s">
        <v>645</v>
      </c>
      <c r="E59" s="96" t="s">
        <v>256</v>
      </c>
      <c r="F59" s="96">
        <v>1.7299999999999999E-2</v>
      </c>
    </row>
    <row r="60" spans="1:6">
      <c r="A60" s="107" t="s">
        <v>691</v>
      </c>
      <c r="B60" s="96">
        <v>0.126</v>
      </c>
      <c r="C60" s="96" t="s">
        <v>692</v>
      </c>
      <c r="D60" s="96" t="s">
        <v>645</v>
      </c>
      <c r="E60" s="96" t="s">
        <v>278</v>
      </c>
      <c r="F60" s="96">
        <v>1E-4</v>
      </c>
    </row>
    <row r="61" spans="1:6">
      <c r="A61" s="107" t="s">
        <v>693</v>
      </c>
      <c r="B61" s="96">
        <v>-5.3190000000000001E-2</v>
      </c>
      <c r="C61" s="96" t="s">
        <v>694</v>
      </c>
      <c r="D61" s="96" t="s">
        <v>638</v>
      </c>
      <c r="E61" s="96" t="s">
        <v>246</v>
      </c>
      <c r="F61" s="96">
        <v>7.1199999999999999E-2</v>
      </c>
    </row>
    <row r="62" spans="1:6">
      <c r="A62" s="107" t="s">
        <v>695</v>
      </c>
      <c r="B62" s="96">
        <v>1.072E-3</v>
      </c>
      <c r="C62" s="96" t="s">
        <v>696</v>
      </c>
      <c r="D62" s="96" t="s">
        <v>638</v>
      </c>
      <c r="E62" s="96" t="s">
        <v>246</v>
      </c>
      <c r="F62" s="96">
        <v>0.97009999999999996</v>
      </c>
    </row>
    <row r="63" spans="1:6">
      <c r="A63" s="107" t="s">
        <v>697</v>
      </c>
      <c r="B63" s="96">
        <v>5.4260000000000003E-2</v>
      </c>
      <c r="C63" s="96" t="s">
        <v>698</v>
      </c>
      <c r="D63" s="96" t="s">
        <v>638</v>
      </c>
      <c r="E63" s="96" t="s">
        <v>246</v>
      </c>
      <c r="F63" s="96">
        <v>6.6000000000000003E-2</v>
      </c>
    </row>
    <row r="65" spans="1:6">
      <c r="A65" s="113" t="s">
        <v>47</v>
      </c>
      <c r="B65" s="113"/>
      <c r="C65" s="113"/>
      <c r="D65" s="113"/>
      <c r="E65" s="113"/>
      <c r="F65" s="113"/>
    </row>
    <row r="66" spans="1:6">
      <c r="A66" s="107" t="s">
        <v>631</v>
      </c>
      <c r="B66" s="96" t="s">
        <v>632</v>
      </c>
      <c r="C66" s="96" t="s">
        <v>633</v>
      </c>
      <c r="D66" s="96" t="s">
        <v>634</v>
      </c>
      <c r="E66" s="96" t="s">
        <v>299</v>
      </c>
      <c r="F66" s="96" t="s">
        <v>635</v>
      </c>
    </row>
    <row r="67" spans="1:6">
      <c r="A67" s="107" t="s">
        <v>636</v>
      </c>
      <c r="B67" s="96">
        <v>-2.826E-2</v>
      </c>
      <c r="C67" s="96" t="s">
        <v>699</v>
      </c>
      <c r="D67" s="96" t="s">
        <v>638</v>
      </c>
      <c r="E67" s="96" t="s">
        <v>246</v>
      </c>
      <c r="F67" s="96">
        <v>0.44519999999999998</v>
      </c>
    </row>
    <row r="68" spans="1:6">
      <c r="A68" s="107" t="s">
        <v>639</v>
      </c>
      <c r="B68" s="96">
        <v>-4.82E-2</v>
      </c>
      <c r="C68" s="96" t="s">
        <v>700</v>
      </c>
      <c r="D68" s="96" t="s">
        <v>638</v>
      </c>
      <c r="E68" s="96" t="s">
        <v>246</v>
      </c>
      <c r="F68" s="96">
        <v>0.19719999999999999</v>
      </c>
    </row>
    <row r="69" spans="1:6">
      <c r="A69" s="107" t="s">
        <v>641</v>
      </c>
      <c r="B69" s="96">
        <v>-1.231E-2</v>
      </c>
      <c r="C69" s="96" t="s">
        <v>701</v>
      </c>
      <c r="D69" s="96" t="s">
        <v>638</v>
      </c>
      <c r="E69" s="96" t="s">
        <v>246</v>
      </c>
      <c r="F69" s="96">
        <v>0.73819999999999997</v>
      </c>
    </row>
    <row r="70" spans="1:6">
      <c r="A70" s="107" t="s">
        <v>643</v>
      </c>
      <c r="B70" s="96">
        <v>1.2279999999999999E-2</v>
      </c>
      <c r="C70" s="96" t="s">
        <v>702</v>
      </c>
      <c r="D70" s="96" t="s">
        <v>638</v>
      </c>
      <c r="E70" s="96" t="s">
        <v>246</v>
      </c>
      <c r="F70" s="96">
        <v>0.7389</v>
      </c>
    </row>
    <row r="71" spans="1:6">
      <c r="A71" s="107" t="s">
        <v>647</v>
      </c>
      <c r="B71" s="96">
        <v>-1.9939999999999999E-2</v>
      </c>
      <c r="C71" s="96" t="s">
        <v>703</v>
      </c>
      <c r="D71" s="96" t="s">
        <v>638</v>
      </c>
      <c r="E71" s="96" t="s">
        <v>246</v>
      </c>
      <c r="F71" s="96">
        <v>0.58899999999999997</v>
      </c>
    </row>
    <row r="72" spans="1:6">
      <c r="A72" s="107" t="s">
        <v>649</v>
      </c>
      <c r="B72" s="96">
        <v>1.5939999999999999E-2</v>
      </c>
      <c r="C72" s="96" t="s">
        <v>704</v>
      </c>
      <c r="D72" s="96" t="s">
        <v>638</v>
      </c>
      <c r="E72" s="96" t="s">
        <v>246</v>
      </c>
      <c r="F72" s="96">
        <v>0.66549999999999998</v>
      </c>
    </row>
    <row r="73" spans="1:6">
      <c r="A73" s="107" t="s">
        <v>651</v>
      </c>
      <c r="B73" s="96">
        <v>4.054E-2</v>
      </c>
      <c r="C73" s="96" t="s">
        <v>705</v>
      </c>
      <c r="D73" s="96" t="s">
        <v>638</v>
      </c>
      <c r="E73" s="96" t="s">
        <v>246</v>
      </c>
      <c r="F73" s="96">
        <v>0.27600000000000002</v>
      </c>
    </row>
    <row r="74" spans="1:6">
      <c r="A74" s="107" t="s">
        <v>653</v>
      </c>
      <c r="B74" s="96">
        <v>3.5889999999999998E-2</v>
      </c>
      <c r="C74" s="96" t="s">
        <v>706</v>
      </c>
      <c r="D74" s="96" t="s">
        <v>638</v>
      </c>
      <c r="E74" s="96" t="s">
        <v>246</v>
      </c>
      <c r="F74" s="96">
        <v>0.33379999999999999</v>
      </c>
    </row>
    <row r="75" spans="1:6">
      <c r="A75" s="107" t="s">
        <v>655</v>
      </c>
      <c r="B75" s="96">
        <v>6.0479999999999999E-2</v>
      </c>
      <c r="C75" s="96" t="s">
        <v>707</v>
      </c>
      <c r="D75" s="96" t="s">
        <v>638</v>
      </c>
      <c r="E75" s="96" t="s">
        <v>246</v>
      </c>
      <c r="F75" s="96">
        <v>0.1085</v>
      </c>
    </row>
    <row r="76" spans="1:6">
      <c r="A76" s="107" t="s">
        <v>657</v>
      </c>
      <c r="B76" s="96">
        <v>2.46E-2</v>
      </c>
      <c r="C76" s="96" t="s">
        <v>708</v>
      </c>
      <c r="D76" s="96" t="s">
        <v>638</v>
      </c>
      <c r="E76" s="96" t="s">
        <v>246</v>
      </c>
      <c r="F76" s="96">
        <v>0.50570000000000004</v>
      </c>
    </row>
    <row r="77" spans="1:6">
      <c r="A77" s="107" t="s">
        <v>659</v>
      </c>
      <c r="B77" s="96">
        <v>-0.37019999999999997</v>
      </c>
      <c r="C77" s="96" t="s">
        <v>709</v>
      </c>
      <c r="D77" s="96" t="s">
        <v>645</v>
      </c>
      <c r="E77" s="96" t="s">
        <v>258</v>
      </c>
      <c r="F77" s="96" t="s">
        <v>646</v>
      </c>
    </row>
    <row r="78" spans="1:6">
      <c r="A78" s="107" t="s">
        <v>661</v>
      </c>
      <c r="B78" s="96">
        <v>-0.11899999999999999</v>
      </c>
      <c r="C78" s="96" t="s">
        <v>710</v>
      </c>
      <c r="D78" s="96" t="s">
        <v>645</v>
      </c>
      <c r="E78" s="96" t="s">
        <v>255</v>
      </c>
      <c r="F78" s="96">
        <v>2.8999999999999998E-3</v>
      </c>
    </row>
    <row r="79" spans="1:6">
      <c r="A79" s="107" t="s">
        <v>663</v>
      </c>
      <c r="B79" s="96">
        <v>6.6269999999999996E-2</v>
      </c>
      <c r="C79" s="96" t="s">
        <v>711</v>
      </c>
      <c r="D79" s="96" t="s">
        <v>638</v>
      </c>
      <c r="E79" s="96" t="s">
        <v>246</v>
      </c>
      <c r="F79" s="96">
        <v>0.08</v>
      </c>
    </row>
    <row r="80" spans="1:6">
      <c r="A80" s="107" t="s">
        <v>665</v>
      </c>
      <c r="B80" s="96">
        <v>0.1172</v>
      </c>
      <c r="C80" s="96" t="s">
        <v>712</v>
      </c>
      <c r="D80" s="96" t="s">
        <v>645</v>
      </c>
      <c r="E80" s="96" t="s">
        <v>255</v>
      </c>
      <c r="F80" s="96">
        <v>3.3E-3</v>
      </c>
    </row>
    <row r="81" spans="1:6">
      <c r="A81" s="107" t="s">
        <v>667</v>
      </c>
      <c r="B81" s="96">
        <v>0.25119999999999998</v>
      </c>
      <c r="C81" s="96" t="s">
        <v>713</v>
      </c>
      <c r="D81" s="96" t="s">
        <v>645</v>
      </c>
      <c r="E81" s="96" t="s">
        <v>258</v>
      </c>
      <c r="F81" s="96" t="s">
        <v>646</v>
      </c>
    </row>
    <row r="82" spans="1:6">
      <c r="A82" s="107" t="s">
        <v>669</v>
      </c>
      <c r="B82" s="96">
        <v>0.43640000000000001</v>
      </c>
      <c r="C82" s="96" t="s">
        <v>714</v>
      </c>
      <c r="D82" s="96" t="s">
        <v>645</v>
      </c>
      <c r="E82" s="96" t="s">
        <v>258</v>
      </c>
      <c r="F82" s="96" t="s">
        <v>646</v>
      </c>
    </row>
    <row r="83" spans="1:6">
      <c r="A83" s="107" t="s">
        <v>671</v>
      </c>
      <c r="B83" s="96">
        <v>0.48730000000000001</v>
      </c>
      <c r="C83" s="96" t="s">
        <v>715</v>
      </c>
      <c r="D83" s="96" t="s">
        <v>645</v>
      </c>
      <c r="E83" s="96" t="s">
        <v>258</v>
      </c>
      <c r="F83" s="96" t="s">
        <v>646</v>
      </c>
    </row>
    <row r="84" spans="1:6">
      <c r="A84" s="107" t="s">
        <v>673</v>
      </c>
      <c r="B84" s="96">
        <v>0.1852</v>
      </c>
      <c r="C84" s="96" t="s">
        <v>716</v>
      </c>
      <c r="D84" s="96" t="s">
        <v>645</v>
      </c>
      <c r="E84" s="96" t="s">
        <v>258</v>
      </c>
      <c r="F84" s="96" t="s">
        <v>646</v>
      </c>
    </row>
    <row r="85" spans="1:6">
      <c r="A85" s="107" t="s">
        <v>675</v>
      </c>
      <c r="B85" s="96">
        <v>0.2361</v>
      </c>
      <c r="C85" s="96" t="s">
        <v>717</v>
      </c>
      <c r="D85" s="96" t="s">
        <v>645</v>
      </c>
      <c r="E85" s="96" t="s">
        <v>258</v>
      </c>
      <c r="F85" s="96" t="s">
        <v>646</v>
      </c>
    </row>
    <row r="86" spans="1:6">
      <c r="A86" s="107" t="s">
        <v>677</v>
      </c>
      <c r="B86" s="96">
        <v>5.0900000000000001E-2</v>
      </c>
      <c r="C86" s="96" t="s">
        <v>718</v>
      </c>
      <c r="D86" s="96" t="s">
        <v>638</v>
      </c>
      <c r="E86" s="96" t="s">
        <v>246</v>
      </c>
      <c r="F86" s="96">
        <v>0.17399999999999999</v>
      </c>
    </row>
    <row r="87" spans="1:6">
      <c r="A87" s="107" t="s">
        <v>679</v>
      </c>
      <c r="B87" s="96">
        <v>3.5099999999999999E-2</v>
      </c>
      <c r="C87" s="96" t="s">
        <v>719</v>
      </c>
      <c r="D87" s="96" t="s">
        <v>638</v>
      </c>
      <c r="E87" s="96" t="s">
        <v>246</v>
      </c>
      <c r="F87" s="96">
        <v>0.34429999999999999</v>
      </c>
    </row>
    <row r="88" spans="1:6">
      <c r="A88" s="107" t="s">
        <v>681</v>
      </c>
      <c r="B88" s="96">
        <v>9.7170000000000006E-2</v>
      </c>
      <c r="C88" s="96" t="s">
        <v>720</v>
      </c>
      <c r="D88" s="96" t="s">
        <v>645</v>
      </c>
      <c r="E88" s="96" t="s">
        <v>256</v>
      </c>
      <c r="F88" s="96">
        <v>1.2699999999999999E-2</v>
      </c>
    </row>
    <row r="89" spans="1:6">
      <c r="A89" s="107" t="s">
        <v>683</v>
      </c>
      <c r="B89" s="96">
        <v>0.1057</v>
      </c>
      <c r="C89" s="96" t="s">
        <v>721</v>
      </c>
      <c r="D89" s="96" t="s">
        <v>645</v>
      </c>
      <c r="E89" s="96" t="s">
        <v>255</v>
      </c>
      <c r="F89" s="96">
        <v>7.1999999999999998E-3</v>
      </c>
    </row>
    <row r="90" spans="1:6">
      <c r="A90" s="107" t="s">
        <v>685</v>
      </c>
      <c r="B90" s="96">
        <v>0.1065</v>
      </c>
      <c r="C90" s="96" t="s">
        <v>722</v>
      </c>
      <c r="D90" s="96" t="s">
        <v>645</v>
      </c>
      <c r="E90" s="96" t="s">
        <v>255</v>
      </c>
      <c r="F90" s="96">
        <v>6.7999999999999996E-3</v>
      </c>
    </row>
    <row r="91" spans="1:6">
      <c r="A91" s="107" t="s">
        <v>687</v>
      </c>
      <c r="B91" s="96">
        <v>6.207E-2</v>
      </c>
      <c r="C91" s="96" t="s">
        <v>723</v>
      </c>
      <c r="D91" s="96" t="s">
        <v>638</v>
      </c>
      <c r="E91" s="96" t="s">
        <v>246</v>
      </c>
      <c r="F91" s="96">
        <v>0.1</v>
      </c>
    </row>
    <row r="92" spans="1:6">
      <c r="A92" s="107" t="s">
        <v>689</v>
      </c>
      <c r="B92" s="96">
        <v>7.0580000000000004E-2</v>
      </c>
      <c r="C92" s="96" t="s">
        <v>724</v>
      </c>
      <c r="D92" s="96" t="s">
        <v>638</v>
      </c>
      <c r="E92" s="96" t="s">
        <v>246</v>
      </c>
      <c r="F92" s="96">
        <v>6.3200000000000006E-2</v>
      </c>
    </row>
    <row r="93" spans="1:6">
      <c r="A93" s="107" t="s">
        <v>691</v>
      </c>
      <c r="B93" s="96">
        <v>7.1440000000000003E-2</v>
      </c>
      <c r="C93" s="96" t="s">
        <v>725</v>
      </c>
      <c r="D93" s="96" t="s">
        <v>638</v>
      </c>
      <c r="E93" s="96" t="s">
        <v>246</v>
      </c>
      <c r="F93" s="96">
        <v>6.0299999999999999E-2</v>
      </c>
    </row>
    <row r="94" spans="1:6">
      <c r="A94" s="107" t="s">
        <v>693</v>
      </c>
      <c r="B94" s="96">
        <v>8.515E-3</v>
      </c>
      <c r="C94" s="96" t="s">
        <v>726</v>
      </c>
      <c r="D94" s="96" t="s">
        <v>638</v>
      </c>
      <c r="E94" s="96" t="s">
        <v>246</v>
      </c>
      <c r="F94" s="96">
        <v>0.81720000000000004</v>
      </c>
    </row>
    <row r="95" spans="1:6">
      <c r="A95" s="107" t="s">
        <v>695</v>
      </c>
      <c r="B95" s="96">
        <v>9.3690000000000006E-3</v>
      </c>
      <c r="C95" s="96" t="s">
        <v>727</v>
      </c>
      <c r="D95" s="96" t="s">
        <v>638</v>
      </c>
      <c r="E95" s="96" t="s">
        <v>246</v>
      </c>
      <c r="F95" s="96">
        <v>0.79920000000000002</v>
      </c>
    </row>
    <row r="96" spans="1:6">
      <c r="A96" s="107" t="s">
        <v>697</v>
      </c>
      <c r="B96" s="96">
        <v>8.5340000000000004E-4</v>
      </c>
      <c r="C96" s="96" t="s">
        <v>728</v>
      </c>
      <c r="D96" s="96" t="s">
        <v>638</v>
      </c>
      <c r="E96" s="96" t="s">
        <v>246</v>
      </c>
      <c r="F96" s="96">
        <v>0.98150000000000004</v>
      </c>
    </row>
    <row r="98" spans="1:6">
      <c r="A98" s="113" t="s">
        <v>552</v>
      </c>
      <c r="B98" s="113"/>
      <c r="C98" s="113"/>
      <c r="D98" s="113"/>
      <c r="E98" s="113"/>
      <c r="F98" s="113"/>
    </row>
    <row r="99" spans="1:6">
      <c r="A99" s="107" t="s">
        <v>631</v>
      </c>
      <c r="B99" s="96" t="s">
        <v>632</v>
      </c>
      <c r="C99" s="96" t="s">
        <v>633</v>
      </c>
      <c r="D99" s="96" t="s">
        <v>634</v>
      </c>
      <c r="E99" s="96" t="s">
        <v>299</v>
      </c>
      <c r="F99" s="96" t="s">
        <v>635</v>
      </c>
    </row>
    <row r="100" spans="1:6">
      <c r="A100" s="107" t="s">
        <v>636</v>
      </c>
      <c r="B100" s="96">
        <v>-2.2720000000000001E-2</v>
      </c>
      <c r="C100" s="96" t="s">
        <v>729</v>
      </c>
      <c r="D100" s="96" t="s">
        <v>638</v>
      </c>
      <c r="E100" s="96" t="s">
        <v>246</v>
      </c>
      <c r="F100" s="96">
        <v>0.37469999999999998</v>
      </c>
    </row>
    <row r="101" spans="1:6">
      <c r="A101" s="107" t="s">
        <v>639</v>
      </c>
      <c r="B101" s="96">
        <v>-1.6500000000000001E-2</v>
      </c>
      <c r="C101" s="96" t="s">
        <v>730</v>
      </c>
      <c r="D101" s="96" t="s">
        <v>638</v>
      </c>
      <c r="E101" s="96" t="s">
        <v>246</v>
      </c>
      <c r="F101" s="96">
        <v>0.51780000000000004</v>
      </c>
    </row>
    <row r="102" spans="1:6">
      <c r="A102" s="107" t="s">
        <v>641</v>
      </c>
      <c r="B102" s="96">
        <v>-1.8110000000000001E-2</v>
      </c>
      <c r="C102" s="96" t="s">
        <v>731</v>
      </c>
      <c r="D102" s="96" t="s">
        <v>638</v>
      </c>
      <c r="E102" s="96" t="s">
        <v>246</v>
      </c>
      <c r="F102" s="96">
        <v>0.47810000000000002</v>
      </c>
    </row>
    <row r="103" spans="1:6">
      <c r="A103" s="107" t="s">
        <v>643</v>
      </c>
      <c r="B103" s="96">
        <v>-6.8839999999999998E-2</v>
      </c>
      <c r="C103" s="96" t="s">
        <v>732</v>
      </c>
      <c r="D103" s="96" t="s">
        <v>645</v>
      </c>
      <c r="E103" s="96" t="s">
        <v>256</v>
      </c>
      <c r="F103" s="96">
        <v>1.0800000000000001E-2</v>
      </c>
    </row>
    <row r="104" spans="1:6">
      <c r="A104" s="107" t="s">
        <v>647</v>
      </c>
      <c r="B104" s="96">
        <v>6.2240000000000004E-3</v>
      </c>
      <c r="C104" s="96" t="s">
        <v>733</v>
      </c>
      <c r="D104" s="96" t="s">
        <v>638</v>
      </c>
      <c r="E104" s="96" t="s">
        <v>246</v>
      </c>
      <c r="F104" s="96">
        <v>0.80669999999999997</v>
      </c>
    </row>
    <row r="105" spans="1:6">
      <c r="A105" s="107" t="s">
        <v>649</v>
      </c>
      <c r="B105" s="96">
        <v>4.6109999999999996E-3</v>
      </c>
      <c r="C105" s="96" t="s">
        <v>734</v>
      </c>
      <c r="D105" s="96" t="s">
        <v>638</v>
      </c>
      <c r="E105" s="96" t="s">
        <v>246</v>
      </c>
      <c r="F105" s="96">
        <v>0.85609999999999997</v>
      </c>
    </row>
    <row r="106" spans="1:6">
      <c r="A106" s="107" t="s">
        <v>651</v>
      </c>
      <c r="B106" s="96">
        <v>-4.6109999999999998E-2</v>
      </c>
      <c r="C106" s="96" t="s">
        <v>735</v>
      </c>
      <c r="D106" s="96" t="s">
        <v>638</v>
      </c>
      <c r="E106" s="96" t="s">
        <v>246</v>
      </c>
      <c r="F106" s="96">
        <v>7.7799999999999994E-2</v>
      </c>
    </row>
    <row r="107" spans="1:6">
      <c r="A107" s="107" t="s">
        <v>653</v>
      </c>
      <c r="B107" s="96">
        <v>-1.6119999999999999E-3</v>
      </c>
      <c r="C107" s="96" t="s">
        <v>736</v>
      </c>
      <c r="D107" s="96" t="s">
        <v>638</v>
      </c>
      <c r="E107" s="96" t="s">
        <v>246</v>
      </c>
      <c r="F107" s="96">
        <v>0.94940000000000002</v>
      </c>
    </row>
    <row r="108" spans="1:6">
      <c r="A108" s="107" t="s">
        <v>655</v>
      </c>
      <c r="B108" s="96">
        <v>-5.2339999999999998E-2</v>
      </c>
      <c r="C108" s="96" t="s">
        <v>737</v>
      </c>
      <c r="D108" s="96" t="s">
        <v>645</v>
      </c>
      <c r="E108" s="96" t="s">
        <v>256</v>
      </c>
      <c r="F108" s="96">
        <v>4.7E-2</v>
      </c>
    </row>
    <row r="109" spans="1:6">
      <c r="A109" s="107" t="s">
        <v>657</v>
      </c>
      <c r="B109" s="96">
        <v>-5.0729999999999997E-2</v>
      </c>
      <c r="C109" s="96" t="s">
        <v>738</v>
      </c>
      <c r="D109" s="96" t="s">
        <v>638</v>
      </c>
      <c r="E109" s="96" t="s">
        <v>246</v>
      </c>
      <c r="F109" s="96">
        <v>5.3699999999999998E-2</v>
      </c>
    </row>
    <row r="110" spans="1:6">
      <c r="A110" s="107" t="s">
        <v>659</v>
      </c>
      <c r="B110" s="96">
        <v>-9.7019999999999995E-2</v>
      </c>
      <c r="C110" s="96" t="s">
        <v>739</v>
      </c>
      <c r="D110" s="96" t="s">
        <v>645</v>
      </c>
      <c r="E110" s="96" t="s">
        <v>278</v>
      </c>
      <c r="F110" s="96">
        <v>5.9999999999999995E-4</v>
      </c>
    </row>
    <row r="111" spans="1:6">
      <c r="A111" s="107" t="s">
        <v>661</v>
      </c>
      <c r="B111" s="96">
        <v>-3.9800000000000002E-2</v>
      </c>
      <c r="C111" s="96" t="s">
        <v>740</v>
      </c>
      <c r="D111" s="96" t="s">
        <v>638</v>
      </c>
      <c r="E111" s="96" t="s">
        <v>246</v>
      </c>
      <c r="F111" s="96">
        <v>0.12529999999999999</v>
      </c>
    </row>
    <row r="112" spans="1:6">
      <c r="A112" s="107" t="s">
        <v>663</v>
      </c>
      <c r="B112" s="96">
        <v>-9.358E-3</v>
      </c>
      <c r="C112" s="96" t="s">
        <v>741</v>
      </c>
      <c r="D112" s="96" t="s">
        <v>638</v>
      </c>
      <c r="E112" s="96" t="s">
        <v>246</v>
      </c>
      <c r="F112" s="96">
        <v>0.71309999999999996</v>
      </c>
    </row>
    <row r="113" spans="1:6">
      <c r="A113" s="107" t="s">
        <v>665</v>
      </c>
      <c r="B113" s="96">
        <v>4.4200000000000003E-3</v>
      </c>
      <c r="C113" s="96" t="s">
        <v>742</v>
      </c>
      <c r="D113" s="96" t="s">
        <v>638</v>
      </c>
      <c r="E113" s="96" t="s">
        <v>246</v>
      </c>
      <c r="F113" s="96">
        <v>0.86199999999999999</v>
      </c>
    </row>
    <row r="114" spans="1:6">
      <c r="A114" s="107" t="s">
        <v>667</v>
      </c>
      <c r="B114" s="96">
        <v>5.722E-2</v>
      </c>
      <c r="C114" s="96" t="s">
        <v>743</v>
      </c>
      <c r="D114" s="96" t="s">
        <v>645</v>
      </c>
      <c r="E114" s="96" t="s">
        <v>256</v>
      </c>
      <c r="F114" s="96">
        <v>3.1E-2</v>
      </c>
    </row>
    <row r="115" spans="1:6">
      <c r="A115" s="107" t="s">
        <v>669</v>
      </c>
      <c r="B115" s="96">
        <v>8.7660000000000002E-2</v>
      </c>
      <c r="C115" s="96" t="s">
        <v>744</v>
      </c>
      <c r="D115" s="96" t="s">
        <v>645</v>
      </c>
      <c r="E115" s="96" t="s">
        <v>255</v>
      </c>
      <c r="F115" s="96">
        <v>1.6999999999999999E-3</v>
      </c>
    </row>
    <row r="116" spans="1:6">
      <c r="A116" s="107" t="s">
        <v>671</v>
      </c>
      <c r="B116" s="96">
        <v>0.1014</v>
      </c>
      <c r="C116" s="96" t="s">
        <v>745</v>
      </c>
      <c r="D116" s="96" t="s">
        <v>645</v>
      </c>
      <c r="E116" s="96" t="s">
        <v>278</v>
      </c>
      <c r="F116" s="96">
        <v>4.0000000000000002E-4</v>
      </c>
    </row>
    <row r="117" spans="1:6">
      <c r="A117" s="107" t="s">
        <v>673</v>
      </c>
      <c r="B117" s="96">
        <v>3.0439999999999998E-2</v>
      </c>
      <c r="C117" s="96" t="s">
        <v>746</v>
      </c>
      <c r="D117" s="96" t="s">
        <v>638</v>
      </c>
      <c r="E117" s="96" t="s">
        <v>246</v>
      </c>
      <c r="F117" s="96">
        <v>0.23699999999999999</v>
      </c>
    </row>
    <row r="118" spans="1:6">
      <c r="A118" s="107" t="s">
        <v>675</v>
      </c>
      <c r="B118" s="96">
        <v>4.4220000000000002E-2</v>
      </c>
      <c r="C118" s="96" t="s">
        <v>747</v>
      </c>
      <c r="D118" s="96" t="s">
        <v>638</v>
      </c>
      <c r="E118" s="96" t="s">
        <v>246</v>
      </c>
      <c r="F118" s="96">
        <v>9.01E-2</v>
      </c>
    </row>
    <row r="119" spans="1:6">
      <c r="A119" s="107" t="s">
        <v>677</v>
      </c>
      <c r="B119" s="96">
        <v>1.3780000000000001E-2</v>
      </c>
      <c r="C119" s="96" t="s">
        <v>748</v>
      </c>
      <c r="D119" s="96" t="s">
        <v>638</v>
      </c>
      <c r="E119" s="96" t="s">
        <v>246</v>
      </c>
      <c r="F119" s="96">
        <v>0.58879999999999999</v>
      </c>
    </row>
    <row r="120" spans="1:6">
      <c r="A120" s="107" t="s">
        <v>679</v>
      </c>
      <c r="B120" s="96">
        <v>0.32769999999999999</v>
      </c>
      <c r="C120" s="96" t="s">
        <v>749</v>
      </c>
      <c r="D120" s="96" t="s">
        <v>645</v>
      </c>
      <c r="E120" s="96" t="s">
        <v>258</v>
      </c>
      <c r="F120" s="96" t="s">
        <v>646</v>
      </c>
    </row>
    <row r="121" spans="1:6">
      <c r="A121" s="107" t="s">
        <v>681</v>
      </c>
      <c r="B121" s="96">
        <v>0.47720000000000001</v>
      </c>
      <c r="C121" s="96" t="s">
        <v>750</v>
      </c>
      <c r="D121" s="96" t="s">
        <v>645</v>
      </c>
      <c r="E121" s="96" t="s">
        <v>258</v>
      </c>
      <c r="F121" s="96" t="s">
        <v>646</v>
      </c>
    </row>
    <row r="122" spans="1:6">
      <c r="A122" s="107" t="s">
        <v>683</v>
      </c>
      <c r="B122" s="96">
        <v>0.58030000000000004</v>
      </c>
      <c r="C122" s="96" t="s">
        <v>751</v>
      </c>
      <c r="D122" s="96" t="s">
        <v>645</v>
      </c>
      <c r="E122" s="96" t="s">
        <v>258</v>
      </c>
      <c r="F122" s="96" t="s">
        <v>646</v>
      </c>
    </row>
    <row r="123" spans="1:6">
      <c r="A123" s="107" t="s">
        <v>685</v>
      </c>
      <c r="B123" s="96">
        <v>0.58009999999999995</v>
      </c>
      <c r="C123" s="96" t="s">
        <v>752</v>
      </c>
      <c r="D123" s="96" t="s">
        <v>645</v>
      </c>
      <c r="E123" s="96" t="s">
        <v>258</v>
      </c>
      <c r="F123" s="96" t="s">
        <v>646</v>
      </c>
    </row>
    <row r="124" spans="1:6">
      <c r="A124" s="107" t="s">
        <v>687</v>
      </c>
      <c r="B124" s="96">
        <v>0.14949999999999999</v>
      </c>
      <c r="C124" s="96" t="s">
        <v>753</v>
      </c>
      <c r="D124" s="96" t="s">
        <v>645</v>
      </c>
      <c r="E124" s="96" t="s">
        <v>258</v>
      </c>
      <c r="F124" s="96" t="s">
        <v>646</v>
      </c>
    </row>
    <row r="125" spans="1:6">
      <c r="A125" s="107" t="s">
        <v>689</v>
      </c>
      <c r="B125" s="96">
        <v>0.25259999999999999</v>
      </c>
      <c r="C125" s="96" t="s">
        <v>754</v>
      </c>
      <c r="D125" s="96" t="s">
        <v>645</v>
      </c>
      <c r="E125" s="96" t="s">
        <v>258</v>
      </c>
      <c r="F125" s="96" t="s">
        <v>646</v>
      </c>
    </row>
    <row r="126" spans="1:6">
      <c r="A126" s="107" t="s">
        <v>691</v>
      </c>
      <c r="B126" s="96">
        <v>0.25240000000000001</v>
      </c>
      <c r="C126" s="96" t="s">
        <v>755</v>
      </c>
      <c r="D126" s="96" t="s">
        <v>645</v>
      </c>
      <c r="E126" s="96" t="s">
        <v>258</v>
      </c>
      <c r="F126" s="96" t="s">
        <v>646</v>
      </c>
    </row>
    <row r="127" spans="1:6">
      <c r="A127" s="107" t="s">
        <v>693</v>
      </c>
      <c r="B127" s="96">
        <v>0.1031</v>
      </c>
      <c r="C127" s="96" t="s">
        <v>756</v>
      </c>
      <c r="D127" s="96" t="s">
        <v>645</v>
      </c>
      <c r="E127" s="96" t="s">
        <v>278</v>
      </c>
      <c r="F127" s="96">
        <v>2.9999999999999997E-4</v>
      </c>
    </row>
    <row r="128" spans="1:6">
      <c r="A128" s="107" t="s">
        <v>695</v>
      </c>
      <c r="B128" s="96">
        <v>0.10290000000000001</v>
      </c>
      <c r="C128" s="96" t="s">
        <v>757</v>
      </c>
      <c r="D128" s="96" t="s">
        <v>645</v>
      </c>
      <c r="E128" s="96" t="s">
        <v>278</v>
      </c>
      <c r="F128" s="96">
        <v>2.9999999999999997E-4</v>
      </c>
    </row>
    <row r="129" spans="1:6">
      <c r="A129" s="107" t="s">
        <v>697</v>
      </c>
      <c r="B129" s="96">
        <v>-2.1910000000000001E-4</v>
      </c>
      <c r="C129" s="96" t="s">
        <v>758</v>
      </c>
      <c r="D129" s="96" t="s">
        <v>638</v>
      </c>
      <c r="E129" s="96" t="s">
        <v>246</v>
      </c>
      <c r="F129" s="96">
        <v>0.99309999999999998</v>
      </c>
    </row>
    <row r="131" spans="1:6">
      <c r="A131" s="113" t="s">
        <v>100</v>
      </c>
      <c r="B131" s="113"/>
      <c r="C131" s="113"/>
      <c r="D131" s="113"/>
      <c r="E131" s="113"/>
      <c r="F131" s="113"/>
    </row>
    <row r="132" spans="1:6">
      <c r="A132" s="107" t="s">
        <v>631</v>
      </c>
      <c r="B132" s="96" t="s">
        <v>632</v>
      </c>
      <c r="C132" s="96" t="s">
        <v>633</v>
      </c>
      <c r="D132" s="96" t="s">
        <v>634</v>
      </c>
      <c r="E132" s="96" t="s">
        <v>299</v>
      </c>
      <c r="F132" s="96" t="s">
        <v>635</v>
      </c>
    </row>
    <row r="133" spans="1:6">
      <c r="A133" s="107" t="s">
        <v>636</v>
      </c>
      <c r="B133" s="96">
        <v>-1.0300000000000001E-3</v>
      </c>
      <c r="C133" s="96" t="s">
        <v>759</v>
      </c>
      <c r="D133" s="96" t="s">
        <v>638</v>
      </c>
      <c r="E133" s="96" t="s">
        <v>246</v>
      </c>
      <c r="F133" s="96">
        <v>0.95679999999999998</v>
      </c>
    </row>
    <row r="134" spans="1:6">
      <c r="A134" s="107" t="s">
        <v>639</v>
      </c>
      <c r="B134" s="96">
        <v>-5.7429999999999998E-3</v>
      </c>
      <c r="C134" s="96" t="s">
        <v>760</v>
      </c>
      <c r="D134" s="96" t="s">
        <v>638</v>
      </c>
      <c r="E134" s="96" t="s">
        <v>246</v>
      </c>
      <c r="F134" s="96">
        <v>0.76280000000000003</v>
      </c>
    </row>
    <row r="135" spans="1:6">
      <c r="A135" s="107" t="s">
        <v>641</v>
      </c>
      <c r="B135" s="96">
        <v>-3.1180000000000001E-3</v>
      </c>
      <c r="C135" s="96" t="s">
        <v>761</v>
      </c>
      <c r="D135" s="96" t="s">
        <v>638</v>
      </c>
      <c r="E135" s="96" t="s">
        <v>246</v>
      </c>
      <c r="F135" s="96">
        <v>0.86970000000000003</v>
      </c>
    </row>
    <row r="136" spans="1:6">
      <c r="A136" s="107" t="s">
        <v>643</v>
      </c>
      <c r="B136" s="96">
        <v>4.4929999999999996E-3</v>
      </c>
      <c r="C136" s="96" t="s">
        <v>762</v>
      </c>
      <c r="D136" s="96" t="s">
        <v>638</v>
      </c>
      <c r="E136" s="96" t="s">
        <v>246</v>
      </c>
      <c r="F136" s="96">
        <v>0.81330000000000002</v>
      </c>
    </row>
    <row r="137" spans="1:6">
      <c r="A137" s="107" t="s">
        <v>647</v>
      </c>
      <c r="B137" s="96">
        <v>-4.7130000000000002E-3</v>
      </c>
      <c r="C137" s="96" t="s">
        <v>763</v>
      </c>
      <c r="D137" s="96" t="s">
        <v>638</v>
      </c>
      <c r="E137" s="96" t="s">
        <v>246</v>
      </c>
      <c r="F137" s="96">
        <v>0.80430000000000001</v>
      </c>
    </row>
    <row r="138" spans="1:6">
      <c r="A138" s="107" t="s">
        <v>649</v>
      </c>
      <c r="B138" s="96">
        <v>-2.0890000000000001E-3</v>
      </c>
      <c r="C138" s="96" t="s">
        <v>764</v>
      </c>
      <c r="D138" s="96" t="s">
        <v>638</v>
      </c>
      <c r="E138" s="96" t="s">
        <v>246</v>
      </c>
      <c r="F138" s="96">
        <v>0.91249999999999998</v>
      </c>
    </row>
    <row r="139" spans="1:6">
      <c r="A139" s="107" t="s">
        <v>651</v>
      </c>
      <c r="B139" s="96">
        <v>5.5230000000000001E-3</v>
      </c>
      <c r="C139" s="96" t="s">
        <v>765</v>
      </c>
      <c r="D139" s="96" t="s">
        <v>638</v>
      </c>
      <c r="E139" s="96" t="s">
        <v>246</v>
      </c>
      <c r="F139" s="96">
        <v>0.77159999999999995</v>
      </c>
    </row>
    <row r="140" spans="1:6">
      <c r="A140" s="107" t="s">
        <v>657</v>
      </c>
      <c r="B140" s="96">
        <v>7.6109999999999997E-3</v>
      </c>
      <c r="C140" s="96" t="s">
        <v>766</v>
      </c>
      <c r="D140" s="96" t="s">
        <v>638</v>
      </c>
      <c r="E140" s="96" t="s">
        <v>246</v>
      </c>
      <c r="F140" s="96">
        <v>0.68930000000000002</v>
      </c>
    </row>
    <row r="141" spans="1:6">
      <c r="A141" s="107" t="s">
        <v>659</v>
      </c>
      <c r="B141" s="96">
        <v>-2.9480000000000001E-3</v>
      </c>
      <c r="C141" s="96" t="s">
        <v>767</v>
      </c>
      <c r="D141" s="96" t="s">
        <v>638</v>
      </c>
      <c r="E141" s="96" t="s">
        <v>246</v>
      </c>
      <c r="F141" s="96">
        <v>0.87680000000000002</v>
      </c>
    </row>
    <row r="142" spans="1:6">
      <c r="A142" s="107" t="s">
        <v>661</v>
      </c>
      <c r="B142" s="96">
        <v>-3.5950000000000001E-3</v>
      </c>
      <c r="C142" s="96" t="s">
        <v>768</v>
      </c>
      <c r="D142" s="96" t="s">
        <v>638</v>
      </c>
      <c r="E142" s="96" t="s">
        <v>246</v>
      </c>
      <c r="F142" s="96">
        <v>0.85009999999999997</v>
      </c>
    </row>
    <row r="143" spans="1:6">
      <c r="A143" s="107" t="s">
        <v>663</v>
      </c>
      <c r="B143" s="96">
        <v>1.42E-3</v>
      </c>
      <c r="C143" s="96" t="s">
        <v>769</v>
      </c>
      <c r="D143" s="96" t="s">
        <v>638</v>
      </c>
      <c r="E143" s="96" t="s">
        <v>246</v>
      </c>
      <c r="F143" s="96">
        <v>0.94040000000000001</v>
      </c>
    </row>
    <row r="144" spans="1:6">
      <c r="A144" s="107" t="s">
        <v>665</v>
      </c>
      <c r="B144" s="96">
        <v>8.8579999999999996E-4</v>
      </c>
      <c r="C144" s="96" t="s">
        <v>770</v>
      </c>
      <c r="D144" s="96" t="s">
        <v>638</v>
      </c>
      <c r="E144" s="96" t="s">
        <v>246</v>
      </c>
      <c r="F144" s="96">
        <v>0.96279999999999999</v>
      </c>
    </row>
    <row r="145" spans="1:6">
      <c r="A145" s="107" t="s">
        <v>667</v>
      </c>
      <c r="B145" s="96">
        <v>-6.4689999999999995E-4</v>
      </c>
      <c r="C145" s="96" t="s">
        <v>771</v>
      </c>
      <c r="D145" s="96" t="s">
        <v>638</v>
      </c>
      <c r="E145" s="96" t="s">
        <v>246</v>
      </c>
      <c r="F145" s="96">
        <v>0.97289999999999999</v>
      </c>
    </row>
    <row r="146" spans="1:6">
      <c r="A146" s="107" t="s">
        <v>669</v>
      </c>
      <c r="B146" s="96">
        <v>4.3680000000000004E-3</v>
      </c>
      <c r="C146" s="96" t="s">
        <v>772</v>
      </c>
      <c r="D146" s="96" t="s">
        <v>638</v>
      </c>
      <c r="E146" s="96" t="s">
        <v>246</v>
      </c>
      <c r="F146" s="96">
        <v>0.81830000000000003</v>
      </c>
    </row>
    <row r="147" spans="1:6">
      <c r="A147" s="107" t="s">
        <v>671</v>
      </c>
      <c r="B147" s="96">
        <v>3.8340000000000002E-3</v>
      </c>
      <c r="C147" s="96" t="s">
        <v>773</v>
      </c>
      <c r="D147" s="96" t="s">
        <v>638</v>
      </c>
      <c r="E147" s="96" t="s">
        <v>246</v>
      </c>
      <c r="F147" s="96">
        <v>0.84019999999999995</v>
      </c>
    </row>
    <row r="148" spans="1:6">
      <c r="A148" s="107" t="s">
        <v>673</v>
      </c>
      <c r="B148" s="96">
        <v>5.0150000000000004E-3</v>
      </c>
      <c r="C148" s="96" t="s">
        <v>774</v>
      </c>
      <c r="D148" s="96" t="s">
        <v>638</v>
      </c>
      <c r="E148" s="96" t="s">
        <v>246</v>
      </c>
      <c r="F148" s="96">
        <v>0.79210000000000003</v>
      </c>
    </row>
    <row r="149" spans="1:6">
      <c r="A149" s="107" t="s">
        <v>675</v>
      </c>
      <c r="B149" s="96">
        <v>4.4799999999999996E-3</v>
      </c>
      <c r="C149" s="96" t="s">
        <v>775</v>
      </c>
      <c r="D149" s="96" t="s">
        <v>638</v>
      </c>
      <c r="E149" s="96" t="s">
        <v>246</v>
      </c>
      <c r="F149" s="96">
        <v>0.81379999999999997</v>
      </c>
    </row>
    <row r="150" spans="1:6">
      <c r="A150" s="107" t="s">
        <v>677</v>
      </c>
      <c r="B150" s="96">
        <v>-5.3470000000000004E-4</v>
      </c>
      <c r="C150" s="96" t="s">
        <v>776</v>
      </c>
      <c r="D150" s="96" t="s">
        <v>638</v>
      </c>
      <c r="E150" s="96" t="s">
        <v>246</v>
      </c>
      <c r="F150" s="96">
        <v>0.97760000000000002</v>
      </c>
    </row>
    <row r="151" spans="1:6">
      <c r="A151" s="107" t="s">
        <v>679</v>
      </c>
      <c r="B151" s="96">
        <v>3.533E-2</v>
      </c>
      <c r="C151" s="96" t="s">
        <v>777</v>
      </c>
      <c r="D151" s="96" t="s">
        <v>638</v>
      </c>
      <c r="E151" s="96" t="s">
        <v>246</v>
      </c>
      <c r="F151" s="96">
        <v>7.1199999999999999E-2</v>
      </c>
    </row>
    <row r="152" spans="1:6">
      <c r="A152" s="107" t="s">
        <v>681</v>
      </c>
      <c r="B152" s="96">
        <v>-9.6749999999999996E-3</v>
      </c>
      <c r="C152" s="96" t="s">
        <v>778</v>
      </c>
      <c r="D152" s="96" t="s">
        <v>638</v>
      </c>
      <c r="E152" s="96" t="s">
        <v>246</v>
      </c>
      <c r="F152" s="96">
        <v>0.61160000000000003</v>
      </c>
    </row>
    <row r="153" spans="1:6">
      <c r="A153" s="107" t="s">
        <v>683</v>
      </c>
      <c r="B153" s="96">
        <v>6.4930000000000002E-2</v>
      </c>
      <c r="C153" s="96" t="s">
        <v>779</v>
      </c>
      <c r="D153" s="96" t="s">
        <v>645</v>
      </c>
      <c r="E153" s="96" t="s">
        <v>255</v>
      </c>
      <c r="F153" s="96">
        <v>1.8E-3</v>
      </c>
    </row>
    <row r="154" spans="1:6">
      <c r="A154" s="107" t="s">
        <v>685</v>
      </c>
      <c r="B154" s="96">
        <v>5.2139999999999999E-2</v>
      </c>
      <c r="C154" s="96" t="s">
        <v>780</v>
      </c>
      <c r="D154" s="96" t="s">
        <v>645</v>
      </c>
      <c r="E154" s="96" t="s">
        <v>255</v>
      </c>
      <c r="F154" s="96">
        <v>9.9000000000000008E-3</v>
      </c>
    </row>
    <row r="155" spans="1:6">
      <c r="A155" s="107" t="s">
        <v>687</v>
      </c>
      <c r="B155" s="96">
        <v>-4.5010000000000001E-2</v>
      </c>
      <c r="C155" s="96" t="s">
        <v>781</v>
      </c>
      <c r="D155" s="96" t="s">
        <v>645</v>
      </c>
      <c r="E155" s="96" t="s">
        <v>256</v>
      </c>
      <c r="F155" s="96">
        <v>2.3900000000000001E-2</v>
      </c>
    </row>
    <row r="156" spans="1:6">
      <c r="A156" s="107" t="s">
        <v>689</v>
      </c>
      <c r="B156" s="96">
        <v>2.9600000000000001E-2</v>
      </c>
      <c r="C156" s="96" t="s">
        <v>782</v>
      </c>
      <c r="D156" s="96" t="s">
        <v>638</v>
      </c>
      <c r="E156" s="96" t="s">
        <v>246</v>
      </c>
      <c r="F156" s="96">
        <v>0.12740000000000001</v>
      </c>
    </row>
    <row r="157" spans="1:6">
      <c r="A157" s="107" t="s">
        <v>691</v>
      </c>
      <c r="B157" s="96">
        <v>1.6809999999999999E-2</v>
      </c>
      <c r="C157" s="96" t="s">
        <v>783</v>
      </c>
      <c r="D157" s="96" t="s">
        <v>638</v>
      </c>
      <c r="E157" s="96" t="s">
        <v>246</v>
      </c>
      <c r="F157" s="96">
        <v>0.38</v>
      </c>
    </row>
    <row r="158" spans="1:6">
      <c r="A158" s="107" t="s">
        <v>693</v>
      </c>
      <c r="B158" s="96">
        <v>7.4609999999999996E-2</v>
      </c>
      <c r="C158" s="96" t="s">
        <v>784</v>
      </c>
      <c r="D158" s="96" t="s">
        <v>645</v>
      </c>
      <c r="E158" s="96" t="s">
        <v>278</v>
      </c>
      <c r="F158" s="96">
        <v>5.0000000000000001E-4</v>
      </c>
    </row>
    <row r="159" spans="1:6">
      <c r="A159" s="107" t="s">
        <v>695</v>
      </c>
      <c r="B159" s="96">
        <v>6.1809999999999997E-2</v>
      </c>
      <c r="C159" s="96" t="s">
        <v>785</v>
      </c>
      <c r="D159" s="96" t="s">
        <v>645</v>
      </c>
      <c r="E159" s="96" t="s">
        <v>255</v>
      </c>
      <c r="F159" s="96">
        <v>2.8E-3</v>
      </c>
    </row>
    <row r="160" spans="1:6">
      <c r="A160" s="107" t="s">
        <v>697</v>
      </c>
      <c r="B160" s="96">
        <v>-1.2789999999999999E-2</v>
      </c>
      <c r="C160" s="96" t="s">
        <v>786</v>
      </c>
      <c r="D160" s="96" t="s">
        <v>638</v>
      </c>
      <c r="E160" s="96" t="s">
        <v>246</v>
      </c>
      <c r="F160" s="96">
        <v>0.50270000000000004</v>
      </c>
    </row>
    <row r="162" spans="1:6">
      <c r="A162" s="113" t="s">
        <v>101</v>
      </c>
      <c r="B162" s="113"/>
      <c r="C162" s="113"/>
      <c r="D162" s="113"/>
      <c r="E162" s="113"/>
      <c r="F162" s="113"/>
    </row>
    <row r="163" spans="1:6">
      <c r="A163" s="107" t="s">
        <v>631</v>
      </c>
      <c r="B163" s="96" t="s">
        <v>632</v>
      </c>
      <c r="C163" s="96" t="s">
        <v>633</v>
      </c>
      <c r="D163" s="96" t="s">
        <v>634</v>
      </c>
      <c r="E163" s="96" t="s">
        <v>299</v>
      </c>
      <c r="F163" s="96" t="s">
        <v>635</v>
      </c>
    </row>
    <row r="164" spans="1:6">
      <c r="A164" s="107" t="s">
        <v>636</v>
      </c>
      <c r="B164" s="96">
        <v>-1.03E-2</v>
      </c>
      <c r="C164" s="96" t="s">
        <v>787</v>
      </c>
      <c r="D164" s="96" t="s">
        <v>638</v>
      </c>
      <c r="E164" s="96" t="s">
        <v>246</v>
      </c>
      <c r="F164" s="96">
        <v>0.60299999999999998</v>
      </c>
    </row>
    <row r="165" spans="1:6">
      <c r="A165" s="107" t="s">
        <v>639</v>
      </c>
      <c r="B165" s="96">
        <v>-5.8180000000000003E-3</v>
      </c>
      <c r="C165" s="96" t="s">
        <v>788</v>
      </c>
      <c r="D165" s="96" t="s">
        <v>638</v>
      </c>
      <c r="E165" s="96" t="s">
        <v>246</v>
      </c>
      <c r="F165" s="96">
        <v>0.76859999999999995</v>
      </c>
    </row>
    <row r="166" spans="1:6">
      <c r="A166" s="107" t="s">
        <v>641</v>
      </c>
      <c r="B166" s="96">
        <v>1.5740000000000001E-2</v>
      </c>
      <c r="C166" s="96" t="s">
        <v>789</v>
      </c>
      <c r="D166" s="96" t="s">
        <v>638</v>
      </c>
      <c r="E166" s="96" t="s">
        <v>246</v>
      </c>
      <c r="F166" s="96">
        <v>0.42820000000000003</v>
      </c>
    </row>
    <row r="167" spans="1:6">
      <c r="A167" s="107" t="s">
        <v>643</v>
      </c>
      <c r="B167" s="96">
        <v>-1.0829999999999999E-2</v>
      </c>
      <c r="C167" s="96" t="s">
        <v>790</v>
      </c>
      <c r="D167" s="96" t="s">
        <v>638</v>
      </c>
      <c r="E167" s="96" t="s">
        <v>246</v>
      </c>
      <c r="F167" s="96">
        <v>0.58479999999999999</v>
      </c>
    </row>
    <row r="168" spans="1:6">
      <c r="A168" s="107" t="s">
        <v>647</v>
      </c>
      <c r="B168" s="96">
        <v>4.4840000000000001E-3</v>
      </c>
      <c r="C168" s="96" t="s">
        <v>791</v>
      </c>
      <c r="D168" s="96" t="s">
        <v>638</v>
      </c>
      <c r="E168" s="96" t="s">
        <v>246</v>
      </c>
      <c r="F168" s="96">
        <v>0.82050000000000001</v>
      </c>
    </row>
    <row r="169" spans="1:6">
      <c r="A169" s="107" t="s">
        <v>649</v>
      </c>
      <c r="B169" s="96">
        <v>2.605E-2</v>
      </c>
      <c r="C169" s="96" t="s">
        <v>792</v>
      </c>
      <c r="D169" s="96" t="s">
        <v>638</v>
      </c>
      <c r="E169" s="96" t="s">
        <v>246</v>
      </c>
      <c r="F169" s="96">
        <v>0.19420000000000001</v>
      </c>
    </row>
    <row r="170" spans="1:6">
      <c r="A170" s="107" t="s">
        <v>651</v>
      </c>
      <c r="B170" s="96">
        <v>-5.2300000000000003E-4</v>
      </c>
      <c r="C170" s="96" t="s">
        <v>793</v>
      </c>
      <c r="D170" s="96" t="s">
        <v>638</v>
      </c>
      <c r="E170" s="96" t="s">
        <v>246</v>
      </c>
      <c r="F170" s="96">
        <v>0.97889999999999999</v>
      </c>
    </row>
    <row r="171" spans="1:6">
      <c r="A171" s="107" t="s">
        <v>653</v>
      </c>
      <c r="B171" s="96">
        <v>2.1559999999999999E-2</v>
      </c>
      <c r="C171" s="96" t="s">
        <v>794</v>
      </c>
      <c r="D171" s="96" t="s">
        <v>638</v>
      </c>
      <c r="E171" s="96" t="s">
        <v>246</v>
      </c>
      <c r="F171" s="96">
        <v>0.2802</v>
      </c>
    </row>
    <row r="172" spans="1:6">
      <c r="A172" s="107" t="s">
        <v>655</v>
      </c>
      <c r="B172" s="96">
        <v>-5.0070000000000002E-3</v>
      </c>
      <c r="C172" s="96" t="s">
        <v>795</v>
      </c>
      <c r="D172" s="96" t="s">
        <v>638</v>
      </c>
      <c r="E172" s="96" t="s">
        <v>246</v>
      </c>
      <c r="F172" s="96">
        <v>0.8</v>
      </c>
    </row>
    <row r="173" spans="1:6">
      <c r="A173" s="107" t="s">
        <v>657</v>
      </c>
      <c r="B173" s="96">
        <v>-2.657E-2</v>
      </c>
      <c r="C173" s="96" t="s">
        <v>796</v>
      </c>
      <c r="D173" s="96" t="s">
        <v>638</v>
      </c>
      <c r="E173" s="96" t="s">
        <v>246</v>
      </c>
      <c r="F173" s="96">
        <v>0.1857</v>
      </c>
    </row>
    <row r="174" spans="1:6">
      <c r="A174" s="107" t="s">
        <v>659</v>
      </c>
      <c r="B174" s="96">
        <v>1.6119999999999999E-2</v>
      </c>
      <c r="C174" s="96" t="s">
        <v>797</v>
      </c>
      <c r="D174" s="96" t="s">
        <v>638</v>
      </c>
      <c r="E174" s="96" t="s">
        <v>246</v>
      </c>
      <c r="F174" s="96">
        <v>0.41739999999999999</v>
      </c>
    </row>
    <row r="175" spans="1:6">
      <c r="A175" s="107" t="s">
        <v>661</v>
      </c>
      <c r="B175" s="96">
        <v>8.3359999999999997E-3</v>
      </c>
      <c r="C175" s="96" t="s">
        <v>798</v>
      </c>
      <c r="D175" s="96" t="s">
        <v>638</v>
      </c>
      <c r="E175" s="96" t="s">
        <v>246</v>
      </c>
      <c r="F175" s="96">
        <v>0.67359999999999998</v>
      </c>
    </row>
    <row r="176" spans="1:6">
      <c r="A176" s="107" t="s">
        <v>663</v>
      </c>
      <c r="B176" s="96">
        <v>1.7139999999999999E-2</v>
      </c>
      <c r="C176" s="96" t="s">
        <v>799</v>
      </c>
      <c r="D176" s="96" t="s">
        <v>638</v>
      </c>
      <c r="E176" s="96" t="s">
        <v>246</v>
      </c>
      <c r="F176" s="96">
        <v>0.38890000000000002</v>
      </c>
    </row>
    <row r="177" spans="1:6">
      <c r="A177" s="107" t="s">
        <v>665</v>
      </c>
      <c r="B177" s="96">
        <v>-1.7730000000000001E-3</v>
      </c>
      <c r="C177" s="96" t="s">
        <v>800</v>
      </c>
      <c r="D177" s="96" t="s">
        <v>638</v>
      </c>
      <c r="E177" s="96" t="s">
        <v>246</v>
      </c>
      <c r="F177" s="96">
        <v>0.92849999999999999</v>
      </c>
    </row>
    <row r="178" spans="1:6">
      <c r="A178" s="107" t="s">
        <v>667</v>
      </c>
      <c r="B178" s="96">
        <v>-7.783E-3</v>
      </c>
      <c r="C178" s="96" t="s">
        <v>801</v>
      </c>
      <c r="D178" s="96" t="s">
        <v>638</v>
      </c>
      <c r="E178" s="96" t="s">
        <v>246</v>
      </c>
      <c r="F178" s="96">
        <v>0.69410000000000005</v>
      </c>
    </row>
    <row r="179" spans="1:6">
      <c r="A179" s="107" t="s">
        <v>669</v>
      </c>
      <c r="B179" s="96">
        <v>1.0200000000000001E-3</v>
      </c>
      <c r="C179" s="96" t="s">
        <v>802</v>
      </c>
      <c r="D179" s="96" t="s">
        <v>638</v>
      </c>
      <c r="E179" s="96" t="s">
        <v>246</v>
      </c>
      <c r="F179" s="96">
        <v>0.95879999999999999</v>
      </c>
    </row>
    <row r="180" spans="1:6">
      <c r="A180" s="107" t="s">
        <v>671</v>
      </c>
      <c r="B180" s="96">
        <v>-1.789E-2</v>
      </c>
      <c r="C180" s="96" t="s">
        <v>803</v>
      </c>
      <c r="D180" s="96" t="s">
        <v>638</v>
      </c>
      <c r="E180" s="96" t="s">
        <v>246</v>
      </c>
      <c r="F180" s="96">
        <v>0.36870000000000003</v>
      </c>
    </row>
    <row r="181" spans="1:6">
      <c r="A181" s="107" t="s">
        <v>673</v>
      </c>
      <c r="B181" s="96">
        <v>8.8020000000000008E-3</v>
      </c>
      <c r="C181" s="96" t="s">
        <v>804</v>
      </c>
      <c r="D181" s="96" t="s">
        <v>638</v>
      </c>
      <c r="E181" s="96" t="s">
        <v>246</v>
      </c>
      <c r="F181" s="96">
        <v>0.65649999999999997</v>
      </c>
    </row>
    <row r="182" spans="1:6">
      <c r="A182" s="107" t="s">
        <v>675</v>
      </c>
      <c r="B182" s="96">
        <v>-1.0109999999999999E-2</v>
      </c>
      <c r="C182" s="96" t="s">
        <v>805</v>
      </c>
      <c r="D182" s="96" t="s">
        <v>638</v>
      </c>
      <c r="E182" s="96" t="s">
        <v>246</v>
      </c>
      <c r="F182" s="96">
        <v>0.60970000000000002</v>
      </c>
    </row>
    <row r="183" spans="1:6">
      <c r="A183" s="107" t="s">
        <v>677</v>
      </c>
      <c r="B183" s="96">
        <v>-1.891E-2</v>
      </c>
      <c r="C183" s="96" t="s">
        <v>806</v>
      </c>
      <c r="D183" s="96" t="s">
        <v>638</v>
      </c>
      <c r="E183" s="96" t="s">
        <v>246</v>
      </c>
      <c r="F183" s="96">
        <v>0.34239999999999998</v>
      </c>
    </row>
    <row r="184" spans="1:6">
      <c r="A184" s="107" t="s">
        <v>679</v>
      </c>
      <c r="B184" s="96">
        <v>2.4799999999999999E-2</v>
      </c>
      <c r="C184" s="96" t="s">
        <v>807</v>
      </c>
      <c r="D184" s="96" t="s">
        <v>638</v>
      </c>
      <c r="E184" s="96" t="s">
        <v>246</v>
      </c>
      <c r="F184" s="96">
        <v>0.21590000000000001</v>
      </c>
    </row>
    <row r="185" spans="1:6">
      <c r="A185" s="107" t="s">
        <v>681</v>
      </c>
      <c r="B185" s="96">
        <v>1.1270000000000001E-2</v>
      </c>
      <c r="C185" s="96" t="s">
        <v>808</v>
      </c>
      <c r="D185" s="96" t="s">
        <v>638</v>
      </c>
      <c r="E185" s="96" t="s">
        <v>246</v>
      </c>
      <c r="F185" s="96">
        <v>0.56950000000000001</v>
      </c>
    </row>
    <row r="186" spans="1:6">
      <c r="A186" s="107" t="s">
        <v>683</v>
      </c>
      <c r="B186" s="96">
        <v>3.1419999999999997E-2</v>
      </c>
      <c r="C186" s="96" t="s">
        <v>809</v>
      </c>
      <c r="D186" s="96" t="s">
        <v>638</v>
      </c>
      <c r="E186" s="96" t="s">
        <v>246</v>
      </c>
      <c r="F186" s="96">
        <v>0.1198</v>
      </c>
    </row>
    <row r="187" spans="1:6">
      <c r="A187" s="107" t="s">
        <v>685</v>
      </c>
      <c r="B187" s="96">
        <v>1.5959999999999998E-2</v>
      </c>
      <c r="C187" s="96" t="s">
        <v>810</v>
      </c>
      <c r="D187" s="96" t="s">
        <v>638</v>
      </c>
      <c r="E187" s="96" t="s">
        <v>246</v>
      </c>
      <c r="F187" s="96">
        <v>0.42199999999999999</v>
      </c>
    </row>
    <row r="188" spans="1:6">
      <c r="A188" s="107" t="s">
        <v>687</v>
      </c>
      <c r="B188" s="96">
        <v>-1.3520000000000001E-2</v>
      </c>
      <c r="C188" s="96" t="s">
        <v>811</v>
      </c>
      <c r="D188" s="96" t="s">
        <v>638</v>
      </c>
      <c r="E188" s="96" t="s">
        <v>246</v>
      </c>
      <c r="F188" s="96">
        <v>0.4955</v>
      </c>
    </row>
    <row r="189" spans="1:6">
      <c r="A189" s="107" t="s">
        <v>689</v>
      </c>
      <c r="B189" s="96">
        <v>6.6220000000000003E-3</v>
      </c>
      <c r="C189" s="96" t="s">
        <v>812</v>
      </c>
      <c r="D189" s="96" t="s">
        <v>638</v>
      </c>
      <c r="E189" s="96" t="s">
        <v>246</v>
      </c>
      <c r="F189" s="96">
        <v>0.73770000000000002</v>
      </c>
    </row>
    <row r="190" spans="1:6">
      <c r="A190" s="107" t="s">
        <v>691</v>
      </c>
      <c r="B190" s="96">
        <v>-8.8369999999999994E-3</v>
      </c>
      <c r="C190" s="96" t="s">
        <v>813</v>
      </c>
      <c r="D190" s="96" t="s">
        <v>638</v>
      </c>
      <c r="E190" s="96" t="s">
        <v>246</v>
      </c>
      <c r="F190" s="96">
        <v>0.65529999999999999</v>
      </c>
    </row>
    <row r="191" spans="1:6">
      <c r="A191" s="107" t="s">
        <v>693</v>
      </c>
      <c r="B191" s="96">
        <v>2.0150000000000001E-2</v>
      </c>
      <c r="C191" s="96" t="s">
        <v>814</v>
      </c>
      <c r="D191" s="96" t="s">
        <v>638</v>
      </c>
      <c r="E191" s="96" t="s">
        <v>246</v>
      </c>
      <c r="F191" s="96">
        <v>0.31240000000000001</v>
      </c>
    </row>
    <row r="192" spans="1:6">
      <c r="A192" s="107" t="s">
        <v>695</v>
      </c>
      <c r="B192" s="96">
        <v>4.6880000000000003E-3</v>
      </c>
      <c r="C192" s="96" t="s">
        <v>815</v>
      </c>
      <c r="D192" s="96" t="s">
        <v>638</v>
      </c>
      <c r="E192" s="96" t="s">
        <v>246</v>
      </c>
      <c r="F192" s="96">
        <v>0.8125</v>
      </c>
    </row>
    <row r="193" spans="1:6">
      <c r="A193" s="107" t="s">
        <v>697</v>
      </c>
      <c r="B193" s="96">
        <v>-1.546E-2</v>
      </c>
      <c r="C193" s="96" t="s">
        <v>816</v>
      </c>
      <c r="D193" s="96" t="s">
        <v>638</v>
      </c>
      <c r="E193" s="96" t="s">
        <v>246</v>
      </c>
      <c r="F193" s="96">
        <v>0.4365</v>
      </c>
    </row>
  </sheetData>
  <mergeCells count="10">
    <mergeCell ref="B26:P26"/>
    <mergeCell ref="B14:P14"/>
    <mergeCell ref="B2:P2"/>
    <mergeCell ref="B8:P8"/>
    <mergeCell ref="B20:P20"/>
    <mergeCell ref="A162:F162"/>
    <mergeCell ref="A32:F32"/>
    <mergeCell ref="A65:F65"/>
    <mergeCell ref="A98:F98"/>
    <mergeCell ref="A131:F131"/>
  </mergeCells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AD4E3-F9D7-423C-BB8C-52C639EE0F9D}">
  <sheetPr>
    <pageSetUpPr fitToPage="1"/>
  </sheetPr>
  <dimension ref="A1:AQ14"/>
  <sheetViews>
    <sheetView zoomScale="99" zoomScaleNormal="99" workbookViewId="0">
      <selection activeCell="A9" sqref="A9"/>
    </sheetView>
  </sheetViews>
  <sheetFormatPr defaultColWidth="8.77734375" defaultRowHeight="14.4"/>
  <cols>
    <col min="1" max="1" width="27.44140625" bestFit="1" customWidth="1"/>
    <col min="2" max="2" width="12.77734375" bestFit="1" customWidth="1"/>
    <col min="3" max="3" width="12.6640625" bestFit="1" customWidth="1"/>
    <col min="4" max="4" width="15.77734375" bestFit="1" customWidth="1"/>
    <col min="5" max="5" width="12.77734375" bestFit="1" customWidth="1"/>
    <col min="6" max="6" width="13.77734375" bestFit="1" customWidth="1"/>
    <col min="7" max="7" width="16.77734375" bestFit="1" customWidth="1"/>
    <col min="8" max="8" width="12.6640625" bestFit="1" customWidth="1"/>
    <col min="9" max="9" width="14.6640625" bestFit="1" customWidth="1"/>
    <col min="10" max="10" width="12.77734375" bestFit="1" customWidth="1"/>
    <col min="11" max="11" width="13.33203125" bestFit="1" customWidth="1"/>
    <col min="12" max="12" width="13.77734375" bestFit="1" customWidth="1"/>
    <col min="13" max="13" width="12.6640625" bestFit="1" customWidth="1"/>
    <col min="14" max="14" width="16.77734375" bestFit="1" customWidth="1"/>
    <col min="15" max="15" width="12.77734375" bestFit="1" customWidth="1"/>
    <col min="16" max="16" width="14.6640625" bestFit="1" customWidth="1"/>
    <col min="17" max="17" width="18.33203125" bestFit="1" customWidth="1"/>
    <col min="18" max="18" width="12.6640625" bestFit="1" customWidth="1"/>
    <col min="19" max="19" width="14.109375" bestFit="1" customWidth="1"/>
    <col min="20" max="20" width="12.77734375" bestFit="1" customWidth="1"/>
    <col min="21" max="21" width="12.33203125" bestFit="1" customWidth="1"/>
    <col min="22" max="22" width="13.6640625" bestFit="1" customWidth="1"/>
    <col min="23" max="25" width="12.109375" bestFit="1" customWidth="1"/>
    <col min="27" max="30" width="12" customWidth="1"/>
  </cols>
  <sheetData>
    <row r="1" spans="1:43" ht="22.8">
      <c r="A1" s="1" t="s">
        <v>533</v>
      </c>
    </row>
    <row r="2" spans="1:43" ht="16.2">
      <c r="B2" s="6" t="s">
        <v>41</v>
      </c>
      <c r="C2" s="113" t="s">
        <v>131</v>
      </c>
      <c r="D2" s="113"/>
      <c r="E2" s="113"/>
      <c r="F2" s="113"/>
      <c r="G2" s="113"/>
      <c r="H2" s="113"/>
      <c r="J2" s="113" t="s">
        <v>132</v>
      </c>
      <c r="K2" s="113"/>
      <c r="L2" s="113"/>
      <c r="M2" s="113"/>
      <c r="N2" s="113"/>
      <c r="O2" s="113"/>
      <c r="Q2" s="113" t="s">
        <v>201</v>
      </c>
      <c r="R2" s="113"/>
      <c r="S2" s="113"/>
      <c r="T2" s="113"/>
      <c r="U2" s="113"/>
      <c r="V2" s="113"/>
      <c r="X2" s="113" t="s">
        <v>550</v>
      </c>
      <c r="Y2" s="113"/>
      <c r="Z2" s="113"/>
      <c r="AA2" s="113"/>
      <c r="AB2" s="113"/>
      <c r="AC2" s="113"/>
    </row>
    <row r="3" spans="1:43" ht="15.6">
      <c r="B3" s="3"/>
      <c r="C3" s="7" t="s">
        <v>42</v>
      </c>
      <c r="D3" s="7" t="s">
        <v>43</v>
      </c>
      <c r="E3" s="7" t="s">
        <v>44</v>
      </c>
      <c r="F3" s="7" t="s">
        <v>408</v>
      </c>
      <c r="G3" s="7" t="s">
        <v>39</v>
      </c>
      <c r="H3" s="7" t="s">
        <v>40</v>
      </c>
      <c r="J3" s="7" t="s">
        <v>42</v>
      </c>
      <c r="K3" s="7" t="s">
        <v>43</v>
      </c>
      <c r="L3" s="7" t="s">
        <v>44</v>
      </c>
      <c r="M3" s="7" t="s">
        <v>408</v>
      </c>
      <c r="N3" s="7" t="s">
        <v>39</v>
      </c>
      <c r="O3" s="7" t="s">
        <v>40</v>
      </c>
      <c r="Q3" s="7" t="s">
        <v>42</v>
      </c>
      <c r="R3" s="7" t="s">
        <v>43</v>
      </c>
      <c r="S3" s="7" t="s">
        <v>44</v>
      </c>
      <c r="T3" s="7" t="s">
        <v>408</v>
      </c>
      <c r="U3" s="7" t="s">
        <v>39</v>
      </c>
      <c r="V3" s="7" t="s">
        <v>40</v>
      </c>
      <c r="X3" s="7" t="s">
        <v>42</v>
      </c>
      <c r="Y3" s="7" t="s">
        <v>43</v>
      </c>
      <c r="Z3" s="7" t="s">
        <v>44</v>
      </c>
      <c r="AA3" s="7" t="s">
        <v>408</v>
      </c>
      <c r="AB3" s="7" t="s">
        <v>39</v>
      </c>
      <c r="AC3" s="7" t="s">
        <v>40</v>
      </c>
      <c r="AD3" s="17"/>
      <c r="AE3" s="17"/>
      <c r="AF3" s="17"/>
      <c r="AG3" s="17"/>
      <c r="AH3" s="17"/>
      <c r="AI3" s="17"/>
      <c r="AJ3" s="17"/>
      <c r="AK3" s="17"/>
      <c r="AL3" s="17"/>
      <c r="AM3" s="17"/>
      <c r="AN3" s="17"/>
      <c r="AO3" s="17"/>
      <c r="AP3" s="17"/>
      <c r="AQ3" s="17"/>
    </row>
    <row r="4" spans="1:43" ht="15.6">
      <c r="B4" s="3"/>
      <c r="C4" s="8">
        <v>176.1</v>
      </c>
      <c r="D4" s="8">
        <v>95.1</v>
      </c>
      <c r="E4" s="8">
        <v>233.8</v>
      </c>
      <c r="F4" s="20">
        <v>6.1</v>
      </c>
      <c r="G4" s="8">
        <v>104.1</v>
      </c>
      <c r="H4" s="8">
        <v>281.2</v>
      </c>
      <c r="J4" s="8">
        <v>143</v>
      </c>
      <c r="K4" s="8">
        <v>80.3</v>
      </c>
      <c r="L4" s="8">
        <v>219</v>
      </c>
      <c r="M4" s="20">
        <v>8.5</v>
      </c>
      <c r="N4" s="65">
        <v>48.8</v>
      </c>
      <c r="O4" s="8">
        <v>129.4</v>
      </c>
      <c r="Q4" s="8">
        <v>149</v>
      </c>
      <c r="R4" s="8">
        <v>81.7</v>
      </c>
      <c r="S4" s="8">
        <v>203.2</v>
      </c>
      <c r="T4" s="20">
        <v>7.8</v>
      </c>
      <c r="U4" s="65">
        <v>92.9</v>
      </c>
      <c r="V4" s="8">
        <v>168.4</v>
      </c>
      <c r="X4" s="8">
        <v>157.80000000000001</v>
      </c>
      <c r="Y4" s="8">
        <v>68</v>
      </c>
      <c r="Z4" s="8">
        <v>191</v>
      </c>
      <c r="AA4" s="20">
        <v>8.1999999999999993</v>
      </c>
      <c r="AB4" s="65">
        <v>35.4</v>
      </c>
      <c r="AC4" s="8">
        <v>111</v>
      </c>
      <c r="AD4" s="17"/>
      <c r="AE4" s="17"/>
      <c r="AF4" s="17"/>
      <c r="AG4" s="17"/>
      <c r="AH4" s="17"/>
      <c r="AI4" s="17"/>
      <c r="AJ4" s="17"/>
      <c r="AK4" s="17"/>
      <c r="AL4" s="17"/>
      <c r="AM4" s="17"/>
      <c r="AN4" s="17"/>
      <c r="AO4" s="17"/>
      <c r="AP4" s="17"/>
      <c r="AQ4" s="17"/>
    </row>
    <row r="5" spans="1:43">
      <c r="B5" s="3"/>
      <c r="C5" s="8">
        <v>171.6</v>
      </c>
      <c r="D5" s="8">
        <v>81</v>
      </c>
      <c r="E5" s="8">
        <v>244.9</v>
      </c>
      <c r="F5" s="20">
        <v>3.5</v>
      </c>
      <c r="G5" s="8">
        <v>170.6</v>
      </c>
      <c r="H5" s="8">
        <v>308.10000000000002</v>
      </c>
      <c r="J5" s="8">
        <v>136</v>
      </c>
      <c r="K5" s="8">
        <v>57.8</v>
      </c>
      <c r="L5" s="8">
        <v>195.6</v>
      </c>
      <c r="M5" s="20">
        <v>7.4</v>
      </c>
      <c r="N5" s="65">
        <v>59.7</v>
      </c>
      <c r="O5" s="8">
        <v>144.30000000000001</v>
      </c>
      <c r="Q5" s="8">
        <v>174</v>
      </c>
      <c r="R5" s="8">
        <v>78.900000000000006</v>
      </c>
      <c r="S5" s="8">
        <v>224.9</v>
      </c>
      <c r="T5" s="20">
        <v>6.5</v>
      </c>
      <c r="U5" s="65">
        <v>111.6</v>
      </c>
      <c r="V5" s="8">
        <v>196</v>
      </c>
      <c r="X5" s="8">
        <v>155.19999999999999</v>
      </c>
      <c r="Y5" s="8">
        <v>76.7</v>
      </c>
      <c r="Z5" s="8">
        <v>192.8</v>
      </c>
      <c r="AA5" s="20">
        <v>6.6</v>
      </c>
      <c r="AB5" s="65">
        <v>44.3</v>
      </c>
      <c r="AC5" s="8">
        <v>219.9</v>
      </c>
    </row>
    <row r="6" spans="1:43">
      <c r="B6" s="3"/>
      <c r="C6" s="8">
        <v>195.7</v>
      </c>
      <c r="D6" s="8">
        <v>81.900000000000006</v>
      </c>
      <c r="E6" s="8">
        <v>214.3</v>
      </c>
      <c r="F6" s="20">
        <v>10.1</v>
      </c>
      <c r="G6" s="8">
        <v>91.3</v>
      </c>
      <c r="H6" s="8">
        <v>144.5</v>
      </c>
      <c r="J6" s="8">
        <v>157.19999999999999</v>
      </c>
      <c r="K6" s="8">
        <v>46.3</v>
      </c>
      <c r="L6" s="8">
        <v>160</v>
      </c>
      <c r="M6" s="20">
        <v>6.4</v>
      </c>
      <c r="N6" s="65">
        <v>36</v>
      </c>
      <c r="O6" s="8">
        <v>173.4</v>
      </c>
      <c r="Q6" s="8">
        <v>166.8</v>
      </c>
      <c r="R6" s="8">
        <v>81.7</v>
      </c>
      <c r="S6" s="8">
        <v>246.4</v>
      </c>
      <c r="T6" s="20">
        <v>5.9</v>
      </c>
      <c r="U6" s="65">
        <v>124.6</v>
      </c>
      <c r="V6" s="8">
        <v>121.6</v>
      </c>
      <c r="X6" s="8">
        <v>173.2</v>
      </c>
      <c r="Y6" s="8">
        <v>99</v>
      </c>
      <c r="Z6" s="8">
        <v>200</v>
      </c>
      <c r="AA6" s="20">
        <v>10</v>
      </c>
      <c r="AB6" s="65">
        <v>52</v>
      </c>
      <c r="AC6" s="8">
        <v>210</v>
      </c>
    </row>
    <row r="7" spans="1:43">
      <c r="B7" s="3"/>
      <c r="C7" s="8">
        <v>152</v>
      </c>
      <c r="D7" s="8">
        <v>77.900000000000006</v>
      </c>
      <c r="E7" s="8">
        <v>242</v>
      </c>
      <c r="F7" s="20">
        <v>3</v>
      </c>
      <c r="G7" s="8">
        <v>118.4</v>
      </c>
      <c r="H7" s="8">
        <v>118.1</v>
      </c>
      <c r="J7" s="8">
        <v>148</v>
      </c>
      <c r="K7" s="8">
        <v>80.400000000000006</v>
      </c>
      <c r="L7" s="8">
        <v>202</v>
      </c>
      <c r="M7" s="20">
        <v>12.3</v>
      </c>
      <c r="N7" s="65">
        <v>49.7</v>
      </c>
      <c r="O7" s="8">
        <v>216.6</v>
      </c>
      <c r="Q7" s="8">
        <v>184.9</v>
      </c>
      <c r="R7" s="8">
        <v>83.9</v>
      </c>
      <c r="S7" s="8">
        <v>234.7</v>
      </c>
      <c r="T7" s="20">
        <v>5.6</v>
      </c>
      <c r="U7" s="65">
        <v>123.2</v>
      </c>
      <c r="V7" s="8">
        <v>221.5</v>
      </c>
      <c r="X7" s="8">
        <v>151.5</v>
      </c>
      <c r="Y7" s="8">
        <v>87.9</v>
      </c>
      <c r="Z7" s="8">
        <v>266.10000000000002</v>
      </c>
      <c r="AA7" s="20">
        <v>8</v>
      </c>
      <c r="AB7" s="65">
        <v>26.8</v>
      </c>
      <c r="AC7" s="8">
        <v>256.5</v>
      </c>
    </row>
    <row r="8" spans="1:43">
      <c r="B8" s="3"/>
      <c r="C8" s="8">
        <v>157.5</v>
      </c>
      <c r="D8" s="8">
        <v>85.3</v>
      </c>
      <c r="E8" s="8">
        <v>213.1</v>
      </c>
      <c r="F8" s="20">
        <v>8.1999999999999993</v>
      </c>
      <c r="G8" s="8">
        <v>134.1</v>
      </c>
      <c r="H8" s="8">
        <v>229.3</v>
      </c>
      <c r="J8" s="8">
        <v>140</v>
      </c>
      <c r="K8" s="8">
        <v>74.8</v>
      </c>
      <c r="L8" s="8">
        <v>188.4</v>
      </c>
      <c r="M8" s="20">
        <v>3.5</v>
      </c>
      <c r="N8" s="65">
        <v>43.5</v>
      </c>
      <c r="O8" s="8">
        <v>175.2</v>
      </c>
      <c r="Q8" s="8">
        <v>165.1</v>
      </c>
      <c r="R8" s="8">
        <v>83.5</v>
      </c>
      <c r="S8" s="8">
        <v>247.1</v>
      </c>
      <c r="T8" s="20">
        <v>3</v>
      </c>
      <c r="U8" s="65">
        <v>110.4</v>
      </c>
      <c r="V8" s="8">
        <v>125.8</v>
      </c>
      <c r="X8" s="8">
        <v>153.9</v>
      </c>
      <c r="Y8" s="8">
        <v>93.3</v>
      </c>
      <c r="Z8" s="8">
        <v>238.1</v>
      </c>
      <c r="AA8" s="20">
        <v>6.3</v>
      </c>
      <c r="AB8" s="65">
        <v>28</v>
      </c>
      <c r="AC8" s="8">
        <v>65.7</v>
      </c>
    </row>
    <row r="9" spans="1:43">
      <c r="B9" s="3"/>
      <c r="C9" s="8">
        <v>153.80000000000001</v>
      </c>
      <c r="D9" s="8">
        <v>82.4</v>
      </c>
      <c r="E9" s="8">
        <v>229.4</v>
      </c>
      <c r="F9" s="20">
        <v>6.1</v>
      </c>
      <c r="G9" s="8">
        <v>87.6</v>
      </c>
      <c r="H9" s="8">
        <v>118.1</v>
      </c>
      <c r="J9" s="8">
        <v>148.6</v>
      </c>
      <c r="K9" s="8">
        <v>80</v>
      </c>
      <c r="L9" s="8">
        <v>200</v>
      </c>
      <c r="M9" s="20">
        <v>5.8</v>
      </c>
      <c r="N9" s="65">
        <v>48</v>
      </c>
      <c r="O9" s="8">
        <v>170</v>
      </c>
      <c r="Q9" s="8">
        <v>184.6</v>
      </c>
      <c r="R9" s="8">
        <v>88</v>
      </c>
      <c r="S9" s="8">
        <v>265.3</v>
      </c>
      <c r="U9" s="8">
        <v>128.30000000000001</v>
      </c>
      <c r="V9" s="8">
        <v>143.69999999999999</v>
      </c>
      <c r="X9" s="8">
        <v>163.69999999999999</v>
      </c>
      <c r="Y9" s="8">
        <v>83</v>
      </c>
      <c r="Z9" s="8">
        <v>220.8</v>
      </c>
      <c r="AA9" s="20">
        <v>6</v>
      </c>
      <c r="AB9" s="65">
        <v>54</v>
      </c>
      <c r="AC9" s="8">
        <v>197.1</v>
      </c>
    </row>
    <row r="10" spans="1:43">
      <c r="B10" s="3"/>
      <c r="C10" s="8">
        <v>159.69999999999999</v>
      </c>
      <c r="D10" s="8">
        <v>87</v>
      </c>
      <c r="E10" s="8">
        <v>224</v>
      </c>
      <c r="G10" s="8">
        <v>112</v>
      </c>
      <c r="H10" s="8">
        <v>169.2</v>
      </c>
      <c r="J10" s="8">
        <v>125.9</v>
      </c>
      <c r="K10" s="8">
        <v>74.900000000000006</v>
      </c>
      <c r="L10" s="8">
        <v>173</v>
      </c>
      <c r="M10" s="20">
        <v>4</v>
      </c>
      <c r="N10" s="65">
        <v>35.5</v>
      </c>
      <c r="O10" s="8">
        <v>308.5</v>
      </c>
      <c r="Q10" s="8">
        <v>168.1</v>
      </c>
      <c r="R10" s="8">
        <v>85.1</v>
      </c>
      <c r="S10" s="8">
        <v>257.3</v>
      </c>
      <c r="U10" s="8">
        <v>122</v>
      </c>
      <c r="V10" s="8">
        <v>130.19999999999999</v>
      </c>
      <c r="X10" s="3"/>
      <c r="Y10" s="8">
        <v>78.2</v>
      </c>
      <c r="Z10" s="8">
        <v>246.8</v>
      </c>
      <c r="AA10" s="20">
        <v>6.1</v>
      </c>
      <c r="AB10" s="3"/>
      <c r="AC10" s="8">
        <v>157.30000000000001</v>
      </c>
    </row>
    <row r="11" spans="1:43" ht="15.6">
      <c r="B11" s="3"/>
      <c r="C11" s="8">
        <v>161</v>
      </c>
      <c r="D11" s="8">
        <v>92</v>
      </c>
      <c r="E11" s="8">
        <v>237.7</v>
      </c>
      <c r="G11" s="8">
        <v>94</v>
      </c>
      <c r="H11" s="8">
        <v>251.5</v>
      </c>
      <c r="J11" s="8">
        <v>120</v>
      </c>
      <c r="K11" s="8">
        <v>70</v>
      </c>
      <c r="L11" s="8">
        <v>180</v>
      </c>
      <c r="M11" s="9"/>
      <c r="N11" s="65">
        <v>42</v>
      </c>
      <c r="O11" s="8">
        <v>233</v>
      </c>
      <c r="Q11" s="3"/>
      <c r="R11" s="3"/>
      <c r="S11" s="3"/>
      <c r="T11" s="3"/>
      <c r="U11" s="3"/>
      <c r="V11" s="3"/>
      <c r="W11" s="3"/>
      <c r="X11" s="3"/>
      <c r="Y11" s="3"/>
      <c r="Z11" s="3"/>
      <c r="AC11" s="17"/>
      <c r="AD11" s="17"/>
    </row>
    <row r="12" spans="1:43" ht="15.6">
      <c r="C12" s="8">
        <v>169.8</v>
      </c>
      <c r="D12" s="8">
        <v>100</v>
      </c>
      <c r="E12" s="8">
        <v>244.2</v>
      </c>
      <c r="G12" s="8">
        <v>108.8</v>
      </c>
      <c r="H12" s="8">
        <v>168.1</v>
      </c>
      <c r="J12" s="8">
        <v>140</v>
      </c>
      <c r="K12" s="8">
        <v>70</v>
      </c>
      <c r="L12" s="8">
        <v>190</v>
      </c>
      <c r="N12" s="8">
        <v>30</v>
      </c>
      <c r="O12" s="8">
        <v>140</v>
      </c>
      <c r="Q12" s="3"/>
      <c r="R12" s="3"/>
      <c r="S12" s="3"/>
      <c r="T12" s="3"/>
      <c r="U12" s="3"/>
      <c r="V12" s="3"/>
      <c r="W12" s="3"/>
      <c r="X12" s="3"/>
      <c r="Y12" s="3"/>
      <c r="Z12" s="3"/>
      <c r="AC12" s="17"/>
      <c r="AD12" s="17"/>
    </row>
    <row r="13" spans="1:43" ht="15.6">
      <c r="C13" s="3"/>
      <c r="D13" s="3"/>
      <c r="E13" s="8">
        <v>267.8</v>
      </c>
      <c r="H13" s="8">
        <v>224.6</v>
      </c>
      <c r="J13" s="3"/>
      <c r="K13" s="3"/>
      <c r="L13" s="3"/>
      <c r="N13" s="8">
        <v>30</v>
      </c>
      <c r="O13" s="8">
        <v>108.7</v>
      </c>
      <c r="P13" s="3"/>
      <c r="Q13" s="3"/>
      <c r="R13" s="3"/>
      <c r="S13" s="3"/>
      <c r="T13" s="3"/>
      <c r="U13" s="3"/>
      <c r="V13" s="3"/>
      <c r="W13" s="3"/>
      <c r="X13" s="3"/>
      <c r="AC13" s="17"/>
      <c r="AD13" s="17"/>
    </row>
    <row r="14" spans="1:43" ht="15.6">
      <c r="AC14" s="17"/>
      <c r="AD14" s="17"/>
    </row>
  </sheetData>
  <mergeCells count="4">
    <mergeCell ref="J2:O2"/>
    <mergeCell ref="Q2:V2"/>
    <mergeCell ref="X2:AC2"/>
    <mergeCell ref="C2:H2"/>
  </mergeCells>
  <pageMargins left="0.7" right="0.7" top="0.75" bottom="0.75" header="0.3" footer="0.3"/>
  <pageSetup paperSize="9" scale="30" fitToHeight="3" orientation="landscape" horizontalDpi="1200" verticalDpi="120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251E7-4654-4076-BD06-6D85A09342D1}">
  <dimension ref="A1:AC14"/>
  <sheetViews>
    <sheetView workbookViewId="0">
      <selection activeCell="A7" sqref="A7"/>
    </sheetView>
  </sheetViews>
  <sheetFormatPr defaultRowHeight="14.4"/>
  <cols>
    <col min="1" max="1" width="16" customWidth="1"/>
    <col min="2" max="10" width="15.88671875" customWidth="1"/>
  </cols>
  <sheetData>
    <row r="1" spans="1:29" ht="22.8">
      <c r="A1" s="1" t="s">
        <v>534</v>
      </c>
      <c r="AB1" s="17"/>
      <c r="AC1" s="17"/>
    </row>
    <row r="2" spans="1:29">
      <c r="B2" s="123" t="s">
        <v>135</v>
      </c>
      <c r="C2" s="124"/>
      <c r="D2" s="124"/>
      <c r="E2" s="125"/>
      <c r="G2" s="113" t="s">
        <v>134</v>
      </c>
      <c r="H2" s="116"/>
      <c r="I2" s="116"/>
      <c r="J2" s="116"/>
    </row>
    <row r="3" spans="1:29" ht="16.2">
      <c r="B3" s="15" t="s">
        <v>133</v>
      </c>
      <c r="C3" s="15" t="s">
        <v>104</v>
      </c>
      <c r="D3" s="15" t="s">
        <v>199</v>
      </c>
      <c r="E3" s="15" t="s">
        <v>200</v>
      </c>
      <c r="G3" s="15" t="s">
        <v>133</v>
      </c>
      <c r="H3" s="15" t="s">
        <v>104</v>
      </c>
      <c r="I3" s="15" t="s">
        <v>199</v>
      </c>
      <c r="J3" s="15" t="s">
        <v>200</v>
      </c>
    </row>
    <row r="4" spans="1:29">
      <c r="B4" s="14">
        <v>230</v>
      </c>
      <c r="C4" s="14">
        <v>160</v>
      </c>
      <c r="D4" s="14">
        <v>150</v>
      </c>
      <c r="E4" s="14">
        <v>153</v>
      </c>
      <c r="G4" s="14">
        <v>181</v>
      </c>
      <c r="H4" s="14">
        <v>150.66666699999999</v>
      </c>
      <c r="I4" s="14">
        <v>138.66666699999999</v>
      </c>
      <c r="J4" s="14">
        <v>140.33333300000001</v>
      </c>
    </row>
    <row r="5" spans="1:29">
      <c r="B5" s="94">
        <v>149</v>
      </c>
      <c r="C5" s="94">
        <v>142</v>
      </c>
      <c r="D5" s="94">
        <v>180</v>
      </c>
      <c r="E5" s="94">
        <v>180</v>
      </c>
      <c r="G5" s="8">
        <v>146.66666699999999</v>
      </c>
      <c r="H5" s="8">
        <v>136.33333300000001</v>
      </c>
      <c r="I5" s="8">
        <v>173.66666699999999</v>
      </c>
      <c r="J5" s="8">
        <v>160</v>
      </c>
    </row>
    <row r="6" spans="1:29">
      <c r="B6" s="94">
        <v>217</v>
      </c>
      <c r="C6" s="94">
        <v>147</v>
      </c>
      <c r="D6" s="94">
        <v>185</v>
      </c>
      <c r="E6" s="94">
        <v>200</v>
      </c>
      <c r="G6" s="8">
        <v>206</v>
      </c>
      <c r="H6" s="8">
        <v>72</v>
      </c>
      <c r="I6" s="8">
        <v>168.66666699999999</v>
      </c>
      <c r="J6" s="8">
        <v>165</v>
      </c>
    </row>
    <row r="7" spans="1:29">
      <c r="B7" s="94">
        <v>178</v>
      </c>
      <c r="C7" s="94">
        <v>157</v>
      </c>
      <c r="D7" s="94">
        <v>233</v>
      </c>
      <c r="E7" s="94">
        <v>185</v>
      </c>
      <c r="G7" s="8">
        <v>158</v>
      </c>
      <c r="H7" s="8">
        <v>152</v>
      </c>
      <c r="I7" s="8">
        <v>176.33333300000001</v>
      </c>
      <c r="J7" s="8">
        <v>159.33333300000001</v>
      </c>
    </row>
    <row r="8" spans="1:29">
      <c r="B8" s="94">
        <v>182</v>
      </c>
      <c r="C8" s="94">
        <v>142</v>
      </c>
      <c r="D8" s="94">
        <v>169</v>
      </c>
      <c r="E8" s="94">
        <v>163</v>
      </c>
      <c r="G8" s="8">
        <v>162</v>
      </c>
      <c r="H8" s="8">
        <v>136.33333300000001</v>
      </c>
      <c r="I8" s="8">
        <v>165.66666699999999</v>
      </c>
      <c r="J8" s="8">
        <v>156</v>
      </c>
    </row>
    <row r="9" spans="1:29" ht="15.6">
      <c r="B9" s="94">
        <v>190</v>
      </c>
      <c r="C9" s="94">
        <v>156.5</v>
      </c>
      <c r="D9" s="94">
        <v>182</v>
      </c>
      <c r="E9" s="94">
        <v>155</v>
      </c>
      <c r="G9" s="8">
        <v>174</v>
      </c>
      <c r="H9" s="8">
        <v>133</v>
      </c>
      <c r="I9" s="8">
        <v>172.66666699999999</v>
      </c>
      <c r="J9" s="8">
        <v>153.66666699999999</v>
      </c>
      <c r="AB9" s="17"/>
      <c r="AC9" s="17"/>
    </row>
    <row r="10" spans="1:29" ht="15.6">
      <c r="B10" s="14">
        <v>220.8</v>
      </c>
      <c r="C10" s="14">
        <v>174.4</v>
      </c>
      <c r="D10" s="14">
        <v>219</v>
      </c>
      <c r="E10" s="14">
        <v>198</v>
      </c>
      <c r="G10" s="8">
        <v>192.26666700000001</v>
      </c>
      <c r="H10" s="8">
        <v>167.566667</v>
      </c>
      <c r="I10" s="8">
        <v>187.33333300000001</v>
      </c>
      <c r="J10" s="8">
        <v>180</v>
      </c>
      <c r="AB10" s="17"/>
      <c r="AC10" s="17"/>
    </row>
    <row r="11" spans="1:29" ht="15.6">
      <c r="B11" s="14">
        <v>220</v>
      </c>
      <c r="C11" s="14">
        <v>168.8</v>
      </c>
      <c r="D11" s="22"/>
      <c r="E11" s="22"/>
      <c r="G11" s="8">
        <v>202.63333299999999</v>
      </c>
      <c r="H11" s="8">
        <v>144.86666700000001</v>
      </c>
      <c r="J11" s="8">
        <v>182.33333300000001</v>
      </c>
      <c r="AB11" s="17"/>
      <c r="AC11" s="17"/>
    </row>
    <row r="12" spans="1:29">
      <c r="B12" s="94">
        <v>193.1</v>
      </c>
      <c r="C12" s="94">
        <v>171</v>
      </c>
      <c r="D12" s="22"/>
      <c r="E12" s="22"/>
      <c r="G12" s="8">
        <v>186.3</v>
      </c>
      <c r="H12" s="8">
        <v>162.33333300000001</v>
      </c>
      <c r="J12" s="8">
        <v>194.83333300000001</v>
      </c>
    </row>
    <row r="13" spans="1:29">
      <c r="B13" s="94">
        <v>245</v>
      </c>
      <c r="C13" s="94">
        <v>213.6</v>
      </c>
      <c r="D13" s="22"/>
      <c r="E13" s="22"/>
      <c r="G13" s="8">
        <v>196.66666699999999</v>
      </c>
      <c r="H13" s="3"/>
      <c r="J13" s="8">
        <v>174.16666699999999</v>
      </c>
    </row>
    <row r="14" spans="1:29" ht="15.6">
      <c r="B14" s="21"/>
      <c r="C14" s="21"/>
    </row>
  </sheetData>
  <mergeCells count="2">
    <mergeCell ref="G2:J2"/>
    <mergeCell ref="B2:E2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9D0C44-356D-4A36-AE4E-A5A296B860D5}">
  <dimension ref="A1:AL17"/>
  <sheetViews>
    <sheetView workbookViewId="0">
      <selection activeCell="A7" sqref="A7"/>
    </sheetView>
  </sheetViews>
  <sheetFormatPr defaultRowHeight="14.4"/>
  <cols>
    <col min="1" max="1" width="28" customWidth="1"/>
    <col min="2" max="30" width="14.77734375" customWidth="1"/>
  </cols>
  <sheetData>
    <row r="1" spans="1:38" ht="22.8">
      <c r="A1" s="1" t="s">
        <v>535</v>
      </c>
    </row>
    <row r="2" spans="1:38" s="3" customFormat="1">
      <c r="A2" t="s">
        <v>102</v>
      </c>
      <c r="B2" s="113" t="s">
        <v>540</v>
      </c>
      <c r="C2" s="113"/>
      <c r="D2" s="113"/>
      <c r="E2" s="113"/>
      <c r="F2" s="6"/>
      <c r="G2" s="123" t="s">
        <v>45</v>
      </c>
      <c r="H2" s="124"/>
      <c r="I2" s="124"/>
      <c r="J2" s="125"/>
      <c r="K2" s="6"/>
      <c r="L2" s="113" t="s">
        <v>539</v>
      </c>
      <c r="M2" s="113"/>
      <c r="N2" s="113"/>
      <c r="O2" s="113"/>
      <c r="P2" s="6"/>
      <c r="Q2" s="113" t="s">
        <v>47</v>
      </c>
      <c r="R2" s="113"/>
      <c r="S2" s="113"/>
      <c r="T2" s="113"/>
      <c r="U2" s="6"/>
      <c r="V2" s="113" t="s">
        <v>210</v>
      </c>
      <c r="W2" s="113"/>
      <c r="X2" s="113"/>
      <c r="Y2" s="113"/>
      <c r="AA2" s="113" t="s">
        <v>211</v>
      </c>
      <c r="AB2" s="113"/>
      <c r="AC2" s="113"/>
      <c r="AD2" s="113"/>
    </row>
    <row r="3" spans="1:38" s="3" customFormat="1" ht="16.2">
      <c r="A3" t="s">
        <v>531</v>
      </c>
      <c r="B3" s="7" t="s">
        <v>103</v>
      </c>
      <c r="C3" s="7" t="s">
        <v>104</v>
      </c>
      <c r="D3" s="7" t="s">
        <v>202</v>
      </c>
      <c r="E3" s="7" t="s">
        <v>203</v>
      </c>
      <c r="G3" s="7" t="s">
        <v>103</v>
      </c>
      <c r="H3" s="7" t="s">
        <v>104</v>
      </c>
      <c r="I3" s="7" t="s">
        <v>202</v>
      </c>
      <c r="J3" s="7" t="s">
        <v>203</v>
      </c>
      <c r="L3" s="7" t="s">
        <v>103</v>
      </c>
      <c r="M3" s="7" t="s">
        <v>104</v>
      </c>
      <c r="N3" s="7" t="s">
        <v>202</v>
      </c>
      <c r="O3" s="7" t="s">
        <v>203</v>
      </c>
      <c r="Q3" s="7" t="s">
        <v>103</v>
      </c>
      <c r="R3" s="7" t="s">
        <v>104</v>
      </c>
      <c r="S3" s="7" t="s">
        <v>202</v>
      </c>
      <c r="T3" s="7" t="s">
        <v>203</v>
      </c>
      <c r="V3" s="7" t="s">
        <v>103</v>
      </c>
      <c r="W3" s="7" t="s">
        <v>104</v>
      </c>
      <c r="X3" s="7" t="s">
        <v>202</v>
      </c>
      <c r="Y3" s="7" t="s">
        <v>203</v>
      </c>
      <c r="AA3" s="7" t="s">
        <v>103</v>
      </c>
      <c r="AB3" s="7" t="s">
        <v>104</v>
      </c>
      <c r="AC3" s="7" t="s">
        <v>202</v>
      </c>
      <c r="AD3" s="7" t="s">
        <v>203</v>
      </c>
    </row>
    <row r="4" spans="1:38" s="3" customFormat="1">
      <c r="A4" s="64" t="s">
        <v>532</v>
      </c>
      <c r="B4" s="8">
        <v>0.77059370152482087</v>
      </c>
      <c r="C4" s="8">
        <v>11.876263425614541</v>
      </c>
      <c r="D4" s="8">
        <v>0.73861632970696478</v>
      </c>
      <c r="E4" s="8">
        <v>0.53114865693618596</v>
      </c>
      <c r="G4" s="8">
        <v>0.36788558369616886</v>
      </c>
      <c r="H4" s="8">
        <v>7.1207619745531279</v>
      </c>
      <c r="I4" s="8">
        <v>1.1492694610247662</v>
      </c>
      <c r="J4" s="8">
        <v>0.20063932663753906</v>
      </c>
      <c r="L4" s="8">
        <v>0.57329487231869336</v>
      </c>
      <c r="M4" s="8">
        <v>3.255308390555903</v>
      </c>
      <c r="N4" s="8">
        <v>0.18704006687728114</v>
      </c>
      <c r="O4" s="8">
        <v>0.10014592820376207</v>
      </c>
      <c r="Q4" s="8">
        <v>1.2453527565233888</v>
      </c>
      <c r="R4" s="8">
        <v>5.8797586276919214</v>
      </c>
      <c r="S4" s="8">
        <v>0.91172561299781352</v>
      </c>
      <c r="T4" s="8">
        <v>0.44344185920767071</v>
      </c>
      <c r="V4" s="96">
        <v>0.98530145300000005</v>
      </c>
      <c r="W4" s="96">
        <v>3.7070968359999998</v>
      </c>
      <c r="X4" s="96">
        <v>0.15771096100000001</v>
      </c>
      <c r="Y4" s="96">
        <v>0.16849809199999999</v>
      </c>
      <c r="AA4" s="68">
        <v>0.83585200000000004</v>
      </c>
      <c r="AB4" s="68">
        <v>4.5721559999999997</v>
      </c>
      <c r="AC4" s="68">
        <v>0.24081900000000001</v>
      </c>
      <c r="AD4" s="68">
        <v>0.237069</v>
      </c>
      <c r="AE4"/>
      <c r="AF4"/>
      <c r="AG4"/>
      <c r="AH4"/>
      <c r="AI4"/>
      <c r="AJ4"/>
      <c r="AK4"/>
      <c r="AL4"/>
    </row>
    <row r="5" spans="1:38" s="3" customFormat="1">
      <c r="B5" s="8">
        <v>1.1735508809314699</v>
      </c>
      <c r="C5" s="8">
        <v>5.5303329380993382</v>
      </c>
      <c r="D5" s="8">
        <v>0.57431274561464973</v>
      </c>
      <c r="E5" s="8">
        <v>0.3464462893017935</v>
      </c>
      <c r="G5" s="8">
        <v>0.74094961299528816</v>
      </c>
      <c r="H5" s="8">
        <v>3.9351132557043078</v>
      </c>
      <c r="I5" s="8">
        <v>1.3338432539346008</v>
      </c>
      <c r="J5" s="8">
        <v>0.17513637548416092</v>
      </c>
      <c r="L5" s="8">
        <v>0.57700594745913714</v>
      </c>
      <c r="M5" s="8">
        <v>1.6711448968337939</v>
      </c>
      <c r="N5" s="8">
        <v>0.19110503582565644</v>
      </c>
      <c r="O5" s="8">
        <v>0.10034159856351937</v>
      </c>
      <c r="Q5" s="8">
        <v>1.1452785492029622</v>
      </c>
      <c r="R5" s="8">
        <v>3.4439310051949024</v>
      </c>
      <c r="S5" s="8">
        <v>1.0454352823318986</v>
      </c>
      <c r="T5" s="8">
        <v>0.60369125008539204</v>
      </c>
      <c r="V5" s="96">
        <v>1.2125631859999999</v>
      </c>
      <c r="W5" s="96">
        <v>1.8599189709999999</v>
      </c>
      <c r="X5" s="96">
        <v>0.18899718600000001</v>
      </c>
      <c r="Y5" s="96">
        <v>0.16505671</v>
      </c>
      <c r="AA5" s="68">
        <v>2.3007710000000001</v>
      </c>
      <c r="AB5" s="68">
        <v>2.8797649999999999</v>
      </c>
      <c r="AC5" s="68">
        <v>0.89749100000000004</v>
      </c>
      <c r="AD5" s="68">
        <v>1.400177</v>
      </c>
      <c r="AI5"/>
      <c r="AJ5"/>
      <c r="AK5"/>
      <c r="AL5"/>
    </row>
    <row r="6" spans="1:38" s="3" customFormat="1">
      <c r="B6" s="8">
        <v>0.42808132934715581</v>
      </c>
      <c r="C6" s="8">
        <v>13.837751012368994</v>
      </c>
      <c r="D6" s="8">
        <v>1.9544252745390518</v>
      </c>
      <c r="E6" s="8">
        <v>0.62350109092371853</v>
      </c>
      <c r="G6" s="8">
        <v>1.2225444670809393</v>
      </c>
      <c r="H6" s="8">
        <v>3.0265284216721557</v>
      </c>
      <c r="I6" s="8">
        <v>0.62898451044085002</v>
      </c>
      <c r="J6" s="8">
        <v>0.12749761473023269</v>
      </c>
      <c r="L6" s="8">
        <v>1.8172127775823825</v>
      </c>
      <c r="M6" s="8">
        <v>4.5015120092177012</v>
      </c>
      <c r="N6" s="8">
        <v>0.69586926552825779</v>
      </c>
      <c r="O6" s="8">
        <v>9.7850113882943207E-2</v>
      </c>
      <c r="Q6" s="8">
        <v>0.58133213190830424</v>
      </c>
      <c r="R6" s="8">
        <v>2.8157045276239128</v>
      </c>
      <c r="S6" s="8">
        <v>0.40730786525361073</v>
      </c>
      <c r="T6" s="8">
        <v>0.31000197531381796</v>
      </c>
      <c r="V6" s="96">
        <v>0.68137914899999996</v>
      </c>
      <c r="W6" s="96">
        <v>1.9671589979999999</v>
      </c>
      <c r="X6" s="96">
        <v>0.53161959800000003</v>
      </c>
      <c r="Y6" s="96">
        <v>8.9491551000000003E-2</v>
      </c>
      <c r="AA6" s="68">
        <v>0.58968900000000002</v>
      </c>
      <c r="AB6" s="68">
        <v>2.742178</v>
      </c>
      <c r="AC6" s="68">
        <v>1.221284</v>
      </c>
      <c r="AD6" s="68">
        <v>0.449851</v>
      </c>
      <c r="AI6"/>
      <c r="AJ6"/>
      <c r="AK6"/>
      <c r="AL6"/>
    </row>
    <row r="7" spans="1:38" s="3" customFormat="1">
      <c r="B7" s="8">
        <v>0.27466051906656219</v>
      </c>
      <c r="C7" s="8">
        <v>10.24680605248051</v>
      </c>
      <c r="D7" s="8">
        <v>1.6766352964681042</v>
      </c>
      <c r="E7" s="8">
        <v>0.47978961203274817</v>
      </c>
      <c r="G7" s="8">
        <v>1.1025078321795121</v>
      </c>
      <c r="H7" s="8">
        <v>3.1598270522484579</v>
      </c>
      <c r="I7" s="8">
        <v>0.69576758921351778</v>
      </c>
      <c r="J7" s="8">
        <v>9.803622783030351E-2</v>
      </c>
      <c r="L7" s="8">
        <v>1.5903555124944786</v>
      </c>
      <c r="M7" s="8">
        <v>4.2872052035164652</v>
      </c>
      <c r="N7" s="8">
        <v>0.62161888910818552</v>
      </c>
      <c r="O7" s="8">
        <v>7.0286672557446792E-2</v>
      </c>
      <c r="Q7" s="8">
        <v>0.61784675295746405</v>
      </c>
      <c r="R7" s="8">
        <v>2.719025079875939</v>
      </c>
      <c r="S7" s="8">
        <v>0.46792712394927022</v>
      </c>
      <c r="T7" s="8">
        <v>0.30557574068459625</v>
      </c>
      <c r="V7" s="96">
        <v>0.63855526699999998</v>
      </c>
      <c r="W7" s="96">
        <v>1.6016436359999999</v>
      </c>
      <c r="X7" s="96">
        <v>0.79466518200000003</v>
      </c>
      <c r="Y7" s="96">
        <v>8.2860513999999996E-2</v>
      </c>
      <c r="AA7" s="68">
        <v>0.54134300000000002</v>
      </c>
      <c r="AB7" s="68">
        <v>1.564829</v>
      </c>
      <c r="AC7" s="68">
        <v>0.52172099999999999</v>
      </c>
      <c r="AD7" s="68">
        <v>0.21269199999999999</v>
      </c>
      <c r="AI7"/>
      <c r="AJ7"/>
      <c r="AK7"/>
      <c r="AL7"/>
    </row>
    <row r="8" spans="1:38" s="3" customFormat="1">
      <c r="B8" s="8">
        <v>2.1885414181264449</v>
      </c>
      <c r="C8" s="9">
        <v>8.2779161632885678</v>
      </c>
      <c r="D8" s="8">
        <v>3.0812723485906219</v>
      </c>
      <c r="E8" s="8">
        <v>0.15951436030344765</v>
      </c>
      <c r="G8" s="8">
        <v>1.3655109045680731</v>
      </c>
      <c r="H8" s="8">
        <v>5.5163286365459792</v>
      </c>
      <c r="I8" s="8">
        <v>1.2324955398098749</v>
      </c>
      <c r="J8" s="8">
        <v>6.051216167309878E-2</v>
      </c>
      <c r="L8" s="8">
        <v>1.5560655862044122</v>
      </c>
      <c r="M8" s="8">
        <v>3.8554584029758776</v>
      </c>
      <c r="N8" s="8">
        <v>1.6073772521235674</v>
      </c>
      <c r="O8" s="8">
        <v>4.3780602187373251E-2</v>
      </c>
      <c r="Q8" s="8">
        <v>2.3566196495239473</v>
      </c>
      <c r="R8" s="8">
        <v>2.3510012987342574</v>
      </c>
      <c r="S8" s="8">
        <v>0.78557509856341712</v>
      </c>
      <c r="T8" s="8">
        <v>0.18419363936605762</v>
      </c>
      <c r="V8" s="96">
        <v>1.542459931</v>
      </c>
      <c r="W8" s="96">
        <v>3.049540854</v>
      </c>
      <c r="X8" s="96">
        <v>1.2070765560000001</v>
      </c>
      <c r="Y8" s="96">
        <v>4.0872388000000003E-2</v>
      </c>
      <c r="AA8" s="68">
        <v>2.0368439999999999</v>
      </c>
      <c r="AB8" s="68">
        <v>4.059812</v>
      </c>
      <c r="AC8" s="68">
        <v>0.63995400000000002</v>
      </c>
      <c r="AD8" s="68">
        <v>0.211064</v>
      </c>
      <c r="AI8"/>
      <c r="AJ8"/>
      <c r="AK8"/>
      <c r="AL8"/>
    </row>
    <row r="9" spans="1:38" s="3" customFormat="1">
      <c r="B9" s="9">
        <v>1.8520906015415906</v>
      </c>
      <c r="C9" s="9">
        <v>8.4458354053386078</v>
      </c>
      <c r="D9" s="8">
        <v>3.5926468941812382</v>
      </c>
      <c r="E9" s="9">
        <v>0.10542855567276627</v>
      </c>
      <c r="G9" s="8">
        <v>1.5290577434198918</v>
      </c>
      <c r="H9" s="8">
        <v>5.3828725896054541</v>
      </c>
      <c r="I9" s="8">
        <v>1.5680960910070325</v>
      </c>
      <c r="J9" s="8">
        <v>5.0684988610203555E-2</v>
      </c>
      <c r="L9" s="8">
        <v>0.88978843842217714</v>
      </c>
      <c r="M9" s="8">
        <v>3.3412033198670708</v>
      </c>
      <c r="N9" s="8">
        <v>1.4252565038972036</v>
      </c>
      <c r="O9" s="8">
        <v>2.8191346638914053E-2</v>
      </c>
      <c r="Q9" s="8">
        <v>1.323083191294723</v>
      </c>
      <c r="R9" s="8">
        <v>2.5245487163340576</v>
      </c>
      <c r="S9" s="8">
        <v>0.73273819950907526</v>
      </c>
      <c r="T9" s="8">
        <v>0.19946040274744856</v>
      </c>
      <c r="V9" s="96">
        <v>1.605662932</v>
      </c>
      <c r="W9" s="96">
        <v>3.1103446090000002</v>
      </c>
      <c r="X9" s="96">
        <v>1.40401793</v>
      </c>
      <c r="Y9" s="96">
        <v>3.8418870000000001E-2</v>
      </c>
      <c r="AA9" s="68">
        <v>0.60893799999999998</v>
      </c>
      <c r="AB9" s="68">
        <v>3.9070049999999998</v>
      </c>
      <c r="AC9" s="68">
        <v>1.433209</v>
      </c>
      <c r="AD9" s="68">
        <v>0.28616399999999997</v>
      </c>
      <c r="AI9"/>
      <c r="AJ9"/>
      <c r="AK9"/>
      <c r="AL9"/>
    </row>
    <row r="10" spans="1:38" s="3" customFormat="1" ht="15.6">
      <c r="B10" s="9">
        <v>0.51590061294312939</v>
      </c>
      <c r="C10" s="9">
        <v>2.5154795381593971</v>
      </c>
      <c r="D10" s="8">
        <v>1.2113004511441758</v>
      </c>
      <c r="E10" s="9">
        <v>3.065620343671394</v>
      </c>
      <c r="G10" s="8">
        <v>0.86728864546154616</v>
      </c>
      <c r="H10" s="8">
        <v>2.7235233676312625</v>
      </c>
      <c r="I10" s="8">
        <v>0.48065276482952063</v>
      </c>
      <c r="J10" s="8">
        <v>4.053114909160012</v>
      </c>
      <c r="K10" s="2"/>
      <c r="L10" s="8">
        <v>0.43716712269898067</v>
      </c>
      <c r="M10" s="8">
        <v>2.4043161656028884</v>
      </c>
      <c r="N10" s="8">
        <v>0.72490725951323842</v>
      </c>
      <c r="O10" s="8">
        <v>3.2737137909076353</v>
      </c>
      <c r="Q10" s="8">
        <v>0.36160037164803083</v>
      </c>
      <c r="R10" s="8">
        <v>0.68387154388133431</v>
      </c>
      <c r="S10" s="8">
        <v>0.50918249681415628</v>
      </c>
      <c r="T10" s="8">
        <v>1.4359123672847596</v>
      </c>
      <c r="V10" s="96">
        <v>0.63667584300000002</v>
      </c>
      <c r="W10" s="96">
        <v>1.275053542</v>
      </c>
      <c r="X10" s="96">
        <v>0.620028197</v>
      </c>
      <c r="Y10" s="96">
        <v>0.84474306600000004</v>
      </c>
      <c r="AA10" s="68">
        <v>0.64299799999999996</v>
      </c>
      <c r="AB10" s="68">
        <v>1.0447869999999999</v>
      </c>
      <c r="AC10" s="68">
        <v>0.238229</v>
      </c>
      <c r="AD10" s="68">
        <v>2.2728160000000002</v>
      </c>
      <c r="AI10"/>
      <c r="AJ10"/>
      <c r="AK10"/>
      <c r="AL10"/>
    </row>
    <row r="11" spans="1:38" s="3" customFormat="1" ht="15.6">
      <c r="B11" s="9">
        <v>0.79658093651882611</v>
      </c>
      <c r="C11" s="9">
        <v>2.375581017056609</v>
      </c>
      <c r="D11" s="8">
        <v>2.5414736504955791</v>
      </c>
      <c r="E11" s="9">
        <v>3.3482361213698772</v>
      </c>
      <c r="G11" s="8">
        <v>0.80425521059858041</v>
      </c>
      <c r="H11" s="8">
        <v>2.7836238112417995</v>
      </c>
      <c r="I11" s="8">
        <v>1.2306786959502376</v>
      </c>
      <c r="J11" s="8">
        <v>3.0558362553803207</v>
      </c>
      <c r="K11" s="2"/>
      <c r="L11" s="8">
        <v>0.55910974281973747</v>
      </c>
      <c r="M11" s="8">
        <v>2.4442305193767808</v>
      </c>
      <c r="N11" s="8">
        <v>1.4360420477851732</v>
      </c>
      <c r="O11" s="8">
        <v>2.7643044013487184</v>
      </c>
      <c r="Q11" s="8">
        <v>0.36888659694118131</v>
      </c>
      <c r="R11" s="8">
        <v>0.76703539312547675</v>
      </c>
      <c r="S11" s="8">
        <v>1.126737388292905</v>
      </c>
      <c r="T11" s="8">
        <v>1.2276975587814041</v>
      </c>
      <c r="V11" s="96">
        <v>0.69740223999999995</v>
      </c>
      <c r="W11" s="96">
        <v>1.300830599</v>
      </c>
      <c r="X11" s="96">
        <v>1.5774026729999999</v>
      </c>
      <c r="Y11" s="96">
        <v>0.71077293900000005</v>
      </c>
      <c r="AA11" s="68">
        <v>0.44356400000000001</v>
      </c>
      <c r="AB11" s="69">
        <v>1.032206</v>
      </c>
      <c r="AC11" s="68">
        <v>1.158615</v>
      </c>
      <c r="AD11" s="68">
        <v>3.0020500000000001</v>
      </c>
      <c r="AI11"/>
      <c r="AJ11"/>
      <c r="AK11"/>
      <c r="AL11"/>
    </row>
    <row r="12" spans="1:38" s="3" customFormat="1">
      <c r="B12"/>
      <c r="C12" s="9">
        <v>2.4659075552844625</v>
      </c>
      <c r="D12" s="8">
        <v>1.1844094913455958</v>
      </c>
      <c r="E12" s="8">
        <v>1.7189964482179956</v>
      </c>
      <c r="H12" s="8">
        <v>1.9235530829408989</v>
      </c>
      <c r="I12" s="8">
        <v>0.4122681239710127</v>
      </c>
      <c r="J12" s="8">
        <v>0.88491916093480194</v>
      </c>
      <c r="M12" s="14">
        <v>1.8125822919892944</v>
      </c>
      <c r="N12" s="14">
        <v>0.33765791711892995</v>
      </c>
      <c r="O12" s="14">
        <v>0.97508728912734088</v>
      </c>
      <c r="R12" s="14">
        <v>1.2134019946559924</v>
      </c>
      <c r="S12" s="14">
        <v>0.43724028477936749</v>
      </c>
      <c r="T12" s="14">
        <v>2.2122648590346752</v>
      </c>
      <c r="V12" s="104"/>
      <c r="W12" s="96">
        <v>0.78016207999999998</v>
      </c>
      <c r="X12" s="96">
        <v>0.46487429899999999</v>
      </c>
      <c r="Y12" s="96">
        <v>0.209691196</v>
      </c>
      <c r="AC12" s="68">
        <v>0.35456300000000002</v>
      </c>
      <c r="AD12" s="68">
        <v>1.5589869999999999</v>
      </c>
      <c r="AI12"/>
      <c r="AJ12"/>
      <c r="AK12"/>
      <c r="AL12"/>
    </row>
    <row r="13" spans="1:38" s="3" customFormat="1">
      <c r="C13" s="8">
        <v>3.6726349111741867</v>
      </c>
      <c r="D13" s="8">
        <v>1.2847755586952023</v>
      </c>
      <c r="E13" s="8">
        <v>1.9966539421514948</v>
      </c>
      <c r="H13" s="8">
        <v>2.8483834530981609</v>
      </c>
      <c r="I13" s="8">
        <v>0.50528882750400372</v>
      </c>
      <c r="J13" s="8">
        <v>0.73982285334044851</v>
      </c>
      <c r="M13" s="8">
        <v>2.6398808156041</v>
      </c>
      <c r="N13" s="8">
        <v>0.39932164377853746</v>
      </c>
      <c r="O13" s="8">
        <v>0.68898750083733162</v>
      </c>
      <c r="R13" s="8">
        <v>1.8009374079466749</v>
      </c>
      <c r="S13" s="8">
        <v>0.6272491063626211</v>
      </c>
      <c r="T13" s="8">
        <v>1.8026200347172949</v>
      </c>
      <c r="V13" s="104"/>
      <c r="W13" s="96">
        <v>1.1883455199999999</v>
      </c>
      <c r="X13" s="96">
        <v>0.66021274200000002</v>
      </c>
      <c r="Y13" s="96">
        <v>0.19313281700000001</v>
      </c>
      <c r="AC13" s="68">
        <v>0.60445700000000002</v>
      </c>
      <c r="AD13" s="68">
        <v>1.091601</v>
      </c>
      <c r="AI13"/>
      <c r="AJ13"/>
      <c r="AK13"/>
      <c r="AL13"/>
    </row>
    <row r="14" spans="1:38" s="3" customFormat="1">
      <c r="D14" s="8">
        <v>2.6508683168320886</v>
      </c>
      <c r="E14" s="8">
        <v>0.63367022431616116</v>
      </c>
      <c r="I14" s="8">
        <v>0.8858387808121051</v>
      </c>
      <c r="J14" s="8">
        <v>0.25129472701534866</v>
      </c>
      <c r="N14" s="9">
        <v>1.4289022247576215</v>
      </c>
      <c r="O14" s="8">
        <v>0.17655272987082923</v>
      </c>
      <c r="S14" s="8">
        <v>1.5795152445970533</v>
      </c>
      <c r="T14" s="8">
        <v>0.74920410023629369</v>
      </c>
      <c r="V14" s="104"/>
      <c r="W14" s="104"/>
      <c r="X14" s="96">
        <v>1.77634746</v>
      </c>
      <c r="Y14" s="96">
        <v>0.24329600100000001</v>
      </c>
      <c r="AC14" s="68">
        <v>1.0466880000000001</v>
      </c>
      <c r="AD14" s="68">
        <v>1.3787959999999999</v>
      </c>
      <c r="AI14"/>
      <c r="AJ14"/>
      <c r="AK14"/>
      <c r="AL14"/>
    </row>
    <row r="15" spans="1:38">
      <c r="D15" s="9">
        <v>1.0436814171043851</v>
      </c>
      <c r="E15" s="9">
        <v>0.63651124392416469</v>
      </c>
      <c r="I15" s="9">
        <v>0.57938317227703562</v>
      </c>
      <c r="J15" s="9">
        <v>0.171277491886587</v>
      </c>
      <c r="N15" s="9">
        <v>0.23435729108379999</v>
      </c>
      <c r="O15" s="9">
        <v>0.1729007122882939</v>
      </c>
      <c r="S15" s="9">
        <v>0.63124398390345915</v>
      </c>
      <c r="T15" s="9">
        <v>0.55359884599280562</v>
      </c>
      <c r="V15" s="104"/>
      <c r="W15" s="104"/>
      <c r="X15" s="96">
        <v>0.39619111800000001</v>
      </c>
      <c r="Y15" s="96">
        <v>0.27627006599999998</v>
      </c>
      <c r="AC15" s="68">
        <v>0.42931599999999998</v>
      </c>
      <c r="AD15" s="68">
        <v>0.85464799999999996</v>
      </c>
    </row>
    <row r="16" spans="1:38">
      <c r="D16" s="9">
        <v>0.92551013313409869</v>
      </c>
      <c r="E16" s="9">
        <v>0.87111509904661788</v>
      </c>
      <c r="I16" s="9">
        <v>0.72612837711981049</v>
      </c>
      <c r="J16" s="9">
        <v>0.34884869497913096</v>
      </c>
      <c r="N16" s="9">
        <v>0.3007080065415339</v>
      </c>
      <c r="O16" s="9">
        <v>0.34103814729975507</v>
      </c>
      <c r="S16" s="9">
        <v>0.57415611492479335</v>
      </c>
      <c r="T16" s="9">
        <v>0.91009490236492829</v>
      </c>
      <c r="V16" s="104"/>
      <c r="W16" s="104"/>
      <c r="X16" s="96">
        <v>0.57551082499999995</v>
      </c>
      <c r="Y16" s="104"/>
      <c r="AC16" s="68">
        <v>0.74385699999999999</v>
      </c>
      <c r="AD16" s="68">
        <v>0.39451199999999997</v>
      </c>
    </row>
    <row r="17" spans="4:30">
      <c r="D17" s="9">
        <v>0.79979030074128199</v>
      </c>
      <c r="E17" s="9">
        <v>0.55340362662361675</v>
      </c>
      <c r="I17" s="9">
        <v>0.96524708282871674</v>
      </c>
      <c r="J17" s="9">
        <v>0.31454310232693639</v>
      </c>
      <c r="O17" s="9">
        <v>0.34578477548014325</v>
      </c>
      <c r="S17" s="9">
        <v>0.80185849222774463</v>
      </c>
      <c r="T17" s="9">
        <v>0.8516544571471425</v>
      </c>
      <c r="Y17" s="83"/>
      <c r="AD17" s="68">
        <v>0.48114800000000002</v>
      </c>
    </row>
  </sheetData>
  <mergeCells count="6">
    <mergeCell ref="AA2:AD2"/>
    <mergeCell ref="B2:E2"/>
    <mergeCell ref="G2:J2"/>
    <mergeCell ref="L2:O2"/>
    <mergeCell ref="Q2:T2"/>
    <mergeCell ref="V2:Y2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EF4607-FACE-4FAA-9AA9-B854F190110F}">
  <dimension ref="A1:F11"/>
  <sheetViews>
    <sheetView workbookViewId="0">
      <selection activeCell="A6" sqref="A6"/>
    </sheetView>
  </sheetViews>
  <sheetFormatPr defaultRowHeight="14.4"/>
  <cols>
    <col min="1" max="1" width="16.44140625" customWidth="1"/>
  </cols>
  <sheetData>
    <row r="1" spans="1:6" ht="22.8">
      <c r="A1" s="1" t="s">
        <v>536</v>
      </c>
    </row>
    <row r="2" spans="1:6" ht="22.8">
      <c r="A2" s="1"/>
    </row>
    <row r="3" spans="1:6" ht="22.8">
      <c r="A3" s="1"/>
    </row>
    <row r="4" spans="1:6" ht="22.8">
      <c r="A4" s="1"/>
    </row>
    <row r="5" spans="1:6" ht="22.8">
      <c r="A5" s="1"/>
    </row>
    <row r="6" spans="1:6">
      <c r="C6" s="3"/>
      <c r="D6" s="3"/>
      <c r="E6" s="3"/>
      <c r="F6" s="3"/>
    </row>
    <row r="7" spans="1:6">
      <c r="C7" s="3"/>
      <c r="D7" s="3"/>
      <c r="E7" s="3"/>
      <c r="F7" s="3"/>
    </row>
    <row r="8" spans="1:6">
      <c r="C8" s="3"/>
      <c r="D8" s="3"/>
      <c r="E8" s="3"/>
      <c r="F8" s="3"/>
    </row>
    <row r="9" spans="1:6">
      <c r="E9" s="3"/>
    </row>
    <row r="10" spans="1:6">
      <c r="E10" s="3"/>
    </row>
    <row r="11" spans="1:6">
      <c r="E11" s="3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063DB7-89A7-475A-A829-2E65133DCEC0}">
  <dimension ref="A1:S14"/>
  <sheetViews>
    <sheetView workbookViewId="0">
      <selection activeCell="A8" sqref="A8"/>
    </sheetView>
  </sheetViews>
  <sheetFormatPr defaultRowHeight="14.4"/>
  <cols>
    <col min="1" max="1" width="28.88671875" customWidth="1"/>
    <col min="2" max="19" width="18.77734375" customWidth="1"/>
  </cols>
  <sheetData>
    <row r="1" spans="1:19" ht="22.8">
      <c r="A1" s="1" t="s">
        <v>607</v>
      </c>
    </row>
    <row r="2" spans="1:19">
      <c r="B2" s="3"/>
      <c r="C2" s="7" t="s">
        <v>367</v>
      </c>
      <c r="D2" s="7" t="s">
        <v>368</v>
      </c>
      <c r="E2" s="7" t="s">
        <v>377</v>
      </c>
      <c r="F2" s="7" t="s">
        <v>369</v>
      </c>
      <c r="G2" s="7" t="s">
        <v>370</v>
      </c>
      <c r="H2" s="7" t="s">
        <v>378</v>
      </c>
      <c r="I2" s="7" t="s">
        <v>372</v>
      </c>
      <c r="J2" s="7" t="s">
        <v>371</v>
      </c>
      <c r="K2" s="7" t="s">
        <v>379</v>
      </c>
      <c r="L2" s="7" t="s">
        <v>374</v>
      </c>
      <c r="M2" s="7" t="s">
        <v>375</v>
      </c>
      <c r="N2" s="7" t="s">
        <v>376</v>
      </c>
      <c r="O2" s="7" t="s">
        <v>373</v>
      </c>
      <c r="P2" s="7" t="s">
        <v>400</v>
      </c>
      <c r="Q2" s="7" t="s">
        <v>401</v>
      </c>
      <c r="R2" s="7" t="s">
        <v>402</v>
      </c>
      <c r="S2" s="7" t="s">
        <v>403</v>
      </c>
    </row>
    <row r="3" spans="1:19">
      <c r="B3" s="7" t="s">
        <v>103</v>
      </c>
      <c r="C3" s="9">
        <v>8887.8410000000003</v>
      </c>
      <c r="D3" s="9">
        <v>15367.619000000001</v>
      </c>
      <c r="E3" s="8">
        <f t="shared" ref="E3:E14" si="0">C3/D3</f>
        <v>0.57834860429582491</v>
      </c>
      <c r="F3" s="9">
        <v>11037.61</v>
      </c>
      <c r="G3" s="9">
        <v>13025.075000000001</v>
      </c>
      <c r="H3" s="8">
        <f t="shared" ref="H3:H14" si="1">F3/G3</f>
        <v>0.84741239493822496</v>
      </c>
      <c r="I3" s="9">
        <v>10536.731</v>
      </c>
      <c r="J3" s="9">
        <v>10437.882</v>
      </c>
      <c r="K3" s="8">
        <f t="shared" ref="K3:K14" si="2">I3/J3</f>
        <v>1.0094702162756775</v>
      </c>
      <c r="L3" s="9">
        <v>11588.468000000001</v>
      </c>
      <c r="M3" s="9">
        <v>6095.64</v>
      </c>
      <c r="N3" s="8">
        <f t="shared" ref="N3:N14" si="3">L3/M3</f>
        <v>1.9011076769625503</v>
      </c>
      <c r="O3" s="9">
        <v>10837.630999999999</v>
      </c>
      <c r="P3" s="8">
        <v>13666.146000000001</v>
      </c>
      <c r="Q3" s="8">
        <f t="shared" ref="Q3:Q14" si="4">P3/$O3</f>
        <v>1.2609901555053868</v>
      </c>
      <c r="R3" s="9">
        <v>11476.874</v>
      </c>
      <c r="S3" s="8">
        <f t="shared" ref="S3:S14" si="5">R3/$O3</f>
        <v>1.0589836468874056</v>
      </c>
    </row>
    <row r="4" spans="1:19">
      <c r="B4" s="7" t="s">
        <v>104</v>
      </c>
      <c r="C4" s="9">
        <v>1005.749</v>
      </c>
      <c r="D4" s="9">
        <v>14454.083000000001</v>
      </c>
      <c r="E4" s="8">
        <f t="shared" si="0"/>
        <v>6.9582345694292752E-2</v>
      </c>
      <c r="F4" s="9">
        <v>3546.518</v>
      </c>
      <c r="G4" s="9">
        <v>13730.781999999999</v>
      </c>
      <c r="H4" s="8">
        <f t="shared" si="1"/>
        <v>0.25828958612845215</v>
      </c>
      <c r="I4" s="9">
        <v>2712.569</v>
      </c>
      <c r="J4" s="9">
        <v>11740.710999999999</v>
      </c>
      <c r="K4" s="8">
        <f t="shared" si="2"/>
        <v>0.23103958525169388</v>
      </c>
      <c r="L4" s="9">
        <v>7032.8609999999999</v>
      </c>
      <c r="M4" s="9">
        <v>10405.832</v>
      </c>
      <c r="N4" s="8">
        <f t="shared" si="3"/>
        <v>0.67585763444960478</v>
      </c>
      <c r="O4" s="9">
        <v>13129.630999999999</v>
      </c>
      <c r="P4" s="8">
        <v>15014.023999999999</v>
      </c>
      <c r="Q4" s="8">
        <f t="shared" si="4"/>
        <v>1.1435221599144714</v>
      </c>
      <c r="R4" s="9">
        <v>17380.288</v>
      </c>
      <c r="S4" s="8">
        <f t="shared" si="5"/>
        <v>1.3237453512593005</v>
      </c>
    </row>
    <row r="5" spans="1:19" ht="16.2">
      <c r="B5" s="7" t="s">
        <v>202</v>
      </c>
      <c r="C5" s="9">
        <v>10846.012000000001</v>
      </c>
      <c r="D5" s="9">
        <v>14895.032999999999</v>
      </c>
      <c r="E5" s="8">
        <f t="shared" si="0"/>
        <v>0.72816300574829218</v>
      </c>
      <c r="F5" s="9">
        <v>13533.489</v>
      </c>
      <c r="G5" s="9">
        <v>13606.075000000001</v>
      </c>
      <c r="H5" s="8">
        <f t="shared" si="1"/>
        <v>0.99466517713594838</v>
      </c>
      <c r="I5" s="9">
        <v>14767.61</v>
      </c>
      <c r="J5" s="9">
        <v>11374.710999999999</v>
      </c>
      <c r="K5" s="8">
        <f t="shared" si="2"/>
        <v>1.2982844135556499</v>
      </c>
      <c r="L5" s="9">
        <v>21195.933000000001</v>
      </c>
      <c r="M5" s="9">
        <v>12892.075000000001</v>
      </c>
      <c r="N5" s="8">
        <f t="shared" si="3"/>
        <v>1.6441056230281006</v>
      </c>
      <c r="O5" s="9">
        <v>12564.459000000001</v>
      </c>
      <c r="P5" s="8">
        <v>10995.56</v>
      </c>
      <c r="Q5" s="8">
        <f t="shared" si="4"/>
        <v>0.87513198936778724</v>
      </c>
      <c r="R5" s="9">
        <v>8948.2170000000006</v>
      </c>
      <c r="S5" s="8">
        <f t="shared" si="5"/>
        <v>0.71218482228323554</v>
      </c>
    </row>
    <row r="6" spans="1:19" ht="16.2">
      <c r="B6" s="7" t="s">
        <v>203</v>
      </c>
      <c r="C6" s="9">
        <v>10811.77</v>
      </c>
      <c r="D6" s="9">
        <v>12786.205</v>
      </c>
      <c r="E6" s="8">
        <f t="shared" si="0"/>
        <v>0.84558084279111745</v>
      </c>
      <c r="F6" s="9">
        <v>13800.489</v>
      </c>
      <c r="G6" s="9">
        <v>13359.66</v>
      </c>
      <c r="H6" s="8">
        <f t="shared" si="1"/>
        <v>1.0329970223793121</v>
      </c>
      <c r="I6" s="9">
        <v>13807.439</v>
      </c>
      <c r="J6" s="9">
        <v>11349.174999999999</v>
      </c>
      <c r="K6" s="8">
        <f t="shared" si="2"/>
        <v>1.2166028808261395</v>
      </c>
      <c r="L6" s="9">
        <v>22134.719000000001</v>
      </c>
      <c r="M6" s="9">
        <v>14252.66</v>
      </c>
      <c r="N6" s="8">
        <f t="shared" si="3"/>
        <v>1.5530237162747165</v>
      </c>
      <c r="O6" s="9">
        <v>14094.166999999999</v>
      </c>
      <c r="P6" s="8">
        <v>10336.146000000001</v>
      </c>
      <c r="Q6" s="8">
        <f t="shared" si="4"/>
        <v>0.73336338358982134</v>
      </c>
      <c r="R6" s="9">
        <v>10604.701999999999</v>
      </c>
      <c r="S6" s="8">
        <f t="shared" si="5"/>
        <v>0.75241779099112416</v>
      </c>
    </row>
    <row r="7" spans="1:19">
      <c r="B7" s="7" t="s">
        <v>103</v>
      </c>
      <c r="C7" s="9">
        <v>8814.598</v>
      </c>
      <c r="D7" s="9">
        <v>11507.983</v>
      </c>
      <c r="E7" s="8">
        <f t="shared" si="0"/>
        <v>0.76595507657597339</v>
      </c>
      <c r="F7" s="9">
        <v>12840.196</v>
      </c>
      <c r="G7" s="9">
        <v>11274.075000000001</v>
      </c>
      <c r="H7" s="8">
        <f t="shared" si="1"/>
        <v>1.1389134807068428</v>
      </c>
      <c r="I7" s="9">
        <v>14335.731</v>
      </c>
      <c r="J7" s="9">
        <v>10255.004000000001</v>
      </c>
      <c r="K7" s="8">
        <f t="shared" si="2"/>
        <v>1.3979254420573604</v>
      </c>
      <c r="L7" s="9">
        <v>21402.425999999999</v>
      </c>
      <c r="M7" s="9">
        <v>13941.196</v>
      </c>
      <c r="N7" s="8">
        <f t="shared" si="3"/>
        <v>1.5351929633583805</v>
      </c>
      <c r="O7" s="9">
        <v>12763.630999999999</v>
      </c>
      <c r="P7" s="8">
        <v>12609.439</v>
      </c>
      <c r="Q7" s="8">
        <f t="shared" si="4"/>
        <v>0.98791942512283537</v>
      </c>
      <c r="R7" s="9">
        <v>12778.852999999999</v>
      </c>
      <c r="S7" s="8">
        <f t="shared" si="5"/>
        <v>1.0011926073387738</v>
      </c>
    </row>
    <row r="8" spans="1:19">
      <c r="B8" s="7" t="s">
        <v>104</v>
      </c>
      <c r="C8" s="9">
        <v>3472.1129999999998</v>
      </c>
      <c r="D8" s="9">
        <v>11353.205</v>
      </c>
      <c r="E8" s="8">
        <f t="shared" si="0"/>
        <v>0.30582668065977842</v>
      </c>
      <c r="F8" s="9">
        <v>6422.8320000000003</v>
      </c>
      <c r="G8" s="9">
        <v>12527.61</v>
      </c>
      <c r="H8" s="8">
        <f t="shared" si="1"/>
        <v>0.5126941212250381</v>
      </c>
      <c r="I8" s="9">
        <v>6751.7820000000002</v>
      </c>
      <c r="J8" s="9">
        <v>12002.196</v>
      </c>
      <c r="K8" s="8">
        <f t="shared" si="2"/>
        <v>0.56254555416358809</v>
      </c>
      <c r="L8" s="9">
        <v>11057.983</v>
      </c>
      <c r="M8" s="9">
        <v>14126.903</v>
      </c>
      <c r="N8" s="8">
        <f t="shared" si="3"/>
        <v>0.78276059515663132</v>
      </c>
      <c r="O8" s="9">
        <v>13233.752</v>
      </c>
      <c r="P8" s="8">
        <v>12234.731</v>
      </c>
      <c r="Q8" s="8">
        <f t="shared" si="4"/>
        <v>0.92450961752948069</v>
      </c>
      <c r="R8" s="9">
        <v>13185.217000000001</v>
      </c>
      <c r="S8" s="8">
        <f t="shared" si="5"/>
        <v>0.99633248378842221</v>
      </c>
    </row>
    <row r="9" spans="1:19" ht="16.2">
      <c r="B9" s="7" t="s">
        <v>202</v>
      </c>
      <c r="C9" s="9">
        <v>8048.527</v>
      </c>
      <c r="D9" s="9">
        <v>8321.4470000000001</v>
      </c>
      <c r="E9" s="8">
        <f t="shared" si="0"/>
        <v>0.96720281941349862</v>
      </c>
      <c r="F9" s="9">
        <v>13533.781999999999</v>
      </c>
      <c r="G9" s="9">
        <v>12483.903</v>
      </c>
      <c r="H9" s="8">
        <f t="shared" si="1"/>
        <v>1.084098618837394</v>
      </c>
      <c r="I9" s="9">
        <v>18086.61</v>
      </c>
      <c r="J9" s="9">
        <v>12274.196</v>
      </c>
      <c r="K9" s="8">
        <f t="shared" si="2"/>
        <v>1.4735474323532067</v>
      </c>
      <c r="L9" s="9">
        <v>22551.205000000002</v>
      </c>
      <c r="M9" s="9">
        <v>13186.489</v>
      </c>
      <c r="N9" s="8">
        <f t="shared" si="3"/>
        <v>1.7101750890627523</v>
      </c>
      <c r="O9" s="9">
        <v>13032.874</v>
      </c>
      <c r="P9" s="8">
        <v>9226.3169999999991</v>
      </c>
      <c r="Q9" s="8">
        <f t="shared" si="4"/>
        <v>0.70792650953273994</v>
      </c>
      <c r="R9" s="9">
        <v>11260.974</v>
      </c>
      <c r="S9" s="8">
        <f t="shared" si="5"/>
        <v>0.86404380185061258</v>
      </c>
    </row>
    <row r="10" spans="1:19" ht="16.2">
      <c r="B10" s="7" t="s">
        <v>203</v>
      </c>
      <c r="C10" s="9">
        <v>8578.9410000000007</v>
      </c>
      <c r="D10" s="9">
        <v>10577.325999999999</v>
      </c>
      <c r="E10" s="8">
        <f t="shared" si="0"/>
        <v>0.81106897905954689</v>
      </c>
      <c r="F10" s="9">
        <v>13980.489</v>
      </c>
      <c r="G10" s="9">
        <v>12257.731</v>
      </c>
      <c r="H10" s="8">
        <f t="shared" si="1"/>
        <v>1.1405446081334303</v>
      </c>
      <c r="I10" s="9">
        <v>18395.902999999998</v>
      </c>
      <c r="J10" s="9">
        <v>11537.439</v>
      </c>
      <c r="K10" s="8">
        <f t="shared" si="2"/>
        <v>1.5944528937487772</v>
      </c>
      <c r="L10" s="9">
        <v>24538.618999999999</v>
      </c>
      <c r="M10" s="9">
        <v>14255.075000000001</v>
      </c>
      <c r="N10" s="8">
        <f t="shared" si="3"/>
        <v>1.7213952925537044</v>
      </c>
      <c r="O10" s="9">
        <v>15445.995000000001</v>
      </c>
      <c r="P10" s="8">
        <v>12879.023999999999</v>
      </c>
      <c r="Q10" s="8">
        <f t="shared" si="4"/>
        <v>0.8338099293700405</v>
      </c>
      <c r="R10" s="9">
        <v>11372.146000000001</v>
      </c>
      <c r="S10" s="8">
        <f t="shared" si="5"/>
        <v>0.73625208346888626</v>
      </c>
    </row>
    <row r="11" spans="1:19">
      <c r="B11" s="7" t="s">
        <v>103</v>
      </c>
      <c r="C11" s="9">
        <v>8615.2340000000004</v>
      </c>
      <c r="D11" s="9">
        <v>12111.134</v>
      </c>
      <c r="E11" s="8">
        <f t="shared" si="0"/>
        <v>0.71134825194734042</v>
      </c>
      <c r="F11" s="9">
        <v>12176.903</v>
      </c>
      <c r="G11" s="9">
        <v>12353.61</v>
      </c>
      <c r="H11" s="8">
        <f t="shared" si="1"/>
        <v>0.98569592208269485</v>
      </c>
      <c r="I11" s="9">
        <v>17452.61</v>
      </c>
      <c r="J11" s="9">
        <v>12006.61</v>
      </c>
      <c r="K11" s="8">
        <f t="shared" si="2"/>
        <v>1.4535834844306594</v>
      </c>
      <c r="L11" s="9">
        <v>25330.011999999999</v>
      </c>
      <c r="M11" s="9">
        <v>14280.953</v>
      </c>
      <c r="N11" s="8">
        <f t="shared" si="3"/>
        <v>1.7736919938046152</v>
      </c>
      <c r="O11" s="9">
        <v>15598.288</v>
      </c>
      <c r="P11" s="8">
        <v>13029.439</v>
      </c>
      <c r="Q11" s="8">
        <f t="shared" si="4"/>
        <v>0.83531211886842971</v>
      </c>
      <c r="R11" s="9">
        <v>10403.196</v>
      </c>
      <c r="S11" s="8">
        <f t="shared" si="5"/>
        <v>0.66694473137051957</v>
      </c>
    </row>
    <row r="12" spans="1:19">
      <c r="B12" s="7" t="s">
        <v>104</v>
      </c>
      <c r="C12" s="9">
        <v>2411.7489999999998</v>
      </c>
      <c r="D12" s="9">
        <v>12024.134</v>
      </c>
      <c r="E12" s="8">
        <f t="shared" si="0"/>
        <v>0.20057569218706311</v>
      </c>
      <c r="F12" s="9">
        <v>4767.2960000000003</v>
      </c>
      <c r="G12" s="9">
        <v>12217.731</v>
      </c>
      <c r="H12" s="8">
        <f t="shared" si="1"/>
        <v>0.3901948733361375</v>
      </c>
      <c r="I12" s="9">
        <v>4640.5889999999999</v>
      </c>
      <c r="J12" s="9">
        <v>11775.903</v>
      </c>
      <c r="K12" s="8">
        <f t="shared" si="2"/>
        <v>0.39407500214633223</v>
      </c>
      <c r="L12" s="9">
        <v>13582.296</v>
      </c>
      <c r="M12" s="9">
        <v>13182.075000000001</v>
      </c>
      <c r="N12" s="8">
        <f t="shared" si="3"/>
        <v>1.0303610015873828</v>
      </c>
      <c r="O12" s="9">
        <v>15537.752</v>
      </c>
      <c r="P12" s="8">
        <v>13085.61</v>
      </c>
      <c r="Q12" s="8">
        <f t="shared" si="4"/>
        <v>0.8421816746721148</v>
      </c>
      <c r="R12" s="9">
        <v>14753.316999999999</v>
      </c>
      <c r="S12" s="8">
        <f t="shared" si="5"/>
        <v>0.94951425405682877</v>
      </c>
    </row>
    <row r="13" spans="1:19" ht="16.2">
      <c r="B13" s="7" t="s">
        <v>202</v>
      </c>
      <c r="C13" s="9">
        <v>10175.82</v>
      </c>
      <c r="D13" s="9">
        <v>11847.062</v>
      </c>
      <c r="E13" s="8">
        <f t="shared" si="0"/>
        <v>0.85893194447703569</v>
      </c>
      <c r="F13" s="9">
        <v>13121.075000000001</v>
      </c>
      <c r="G13" s="9">
        <v>12018.316999999999</v>
      </c>
      <c r="H13" s="8">
        <f t="shared" si="1"/>
        <v>1.0917564414385144</v>
      </c>
      <c r="I13" s="9">
        <v>16751.902999999998</v>
      </c>
      <c r="J13" s="9">
        <v>12013.023999999999</v>
      </c>
      <c r="K13" s="8">
        <f t="shared" si="2"/>
        <v>1.3944784427301569</v>
      </c>
      <c r="L13" s="9">
        <v>25378.447</v>
      </c>
      <c r="M13" s="9">
        <v>13044.075000000001</v>
      </c>
      <c r="N13" s="8">
        <f t="shared" si="3"/>
        <v>1.9455919258360597</v>
      </c>
      <c r="O13" s="9">
        <v>15477.701999999999</v>
      </c>
      <c r="P13" s="8">
        <v>10070.023999999999</v>
      </c>
      <c r="Q13" s="8">
        <f t="shared" si="4"/>
        <v>0.65061492978738056</v>
      </c>
      <c r="R13" s="9">
        <v>9370.3680000000004</v>
      </c>
      <c r="S13" s="8">
        <f t="shared" si="5"/>
        <v>0.60541080323164254</v>
      </c>
    </row>
    <row r="14" spans="1:19" ht="16.2">
      <c r="B14" s="7" t="s">
        <v>203</v>
      </c>
      <c r="C14" s="9">
        <v>9686.3549999999996</v>
      </c>
      <c r="D14" s="9">
        <v>8779.0120000000006</v>
      </c>
      <c r="E14" s="8">
        <f t="shared" si="0"/>
        <v>1.1033536575641996</v>
      </c>
      <c r="F14" s="9">
        <v>12403.368</v>
      </c>
      <c r="G14" s="9">
        <v>11692.903</v>
      </c>
      <c r="H14" s="8">
        <f t="shared" si="1"/>
        <v>1.0607603603655995</v>
      </c>
      <c r="I14" s="9">
        <v>15827.731</v>
      </c>
      <c r="J14" s="9">
        <v>11377.489</v>
      </c>
      <c r="K14" s="8">
        <f t="shared" si="2"/>
        <v>1.3911444783642506</v>
      </c>
      <c r="L14" s="9">
        <v>24422.276000000002</v>
      </c>
      <c r="M14" s="9">
        <v>9996.9529999999995</v>
      </c>
      <c r="N14" s="8">
        <f t="shared" si="3"/>
        <v>2.4429719735603439</v>
      </c>
      <c r="O14" s="9">
        <v>16425.116000000002</v>
      </c>
      <c r="P14" s="8">
        <v>12844.316999999999</v>
      </c>
      <c r="Q14" s="8">
        <f t="shared" si="4"/>
        <v>0.7819924681201641</v>
      </c>
      <c r="R14" s="9">
        <v>7493.5389999999998</v>
      </c>
      <c r="S14" s="8">
        <f t="shared" si="5"/>
        <v>0.45622441874991926</v>
      </c>
    </row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42AA06-6E28-4180-91AC-8B3C62B9B152}">
  <dimension ref="A1:V20"/>
  <sheetViews>
    <sheetView tabSelected="1" topLeftCell="C10" workbookViewId="0">
      <selection activeCell="S23" sqref="S23"/>
    </sheetView>
  </sheetViews>
  <sheetFormatPr defaultRowHeight="14.4"/>
  <cols>
    <col min="1" max="1" width="16.21875" customWidth="1"/>
    <col min="18" max="18" width="12.21875" customWidth="1"/>
    <col min="19" max="22" width="13.6640625" customWidth="1"/>
  </cols>
  <sheetData>
    <row r="1" spans="1:22" ht="22.8">
      <c r="A1" s="1" t="s">
        <v>480</v>
      </c>
    </row>
    <row r="5" spans="1:22">
      <c r="Q5" s="9" t="s">
        <v>129</v>
      </c>
      <c r="R5" s="9" t="s">
        <v>1367</v>
      </c>
      <c r="S5" s="9" t="s">
        <v>1368</v>
      </c>
      <c r="T5" s="9" t="s">
        <v>21</v>
      </c>
      <c r="U5" s="9" t="s">
        <v>304</v>
      </c>
      <c r="V5" s="112" t="s">
        <v>305</v>
      </c>
    </row>
    <row r="6" spans="1:22">
      <c r="Q6" s="9" t="s">
        <v>165</v>
      </c>
      <c r="R6" s="9">
        <v>20752.245999999999</v>
      </c>
      <c r="S6" s="9">
        <v>21420.681</v>
      </c>
      <c r="T6" s="9">
        <v>17134.271000000001</v>
      </c>
      <c r="U6" s="9">
        <f>R6/S6</f>
        <v>0.96879487631602368</v>
      </c>
      <c r="V6" s="9">
        <f>T6/S6</f>
        <v>0.79989385024687121</v>
      </c>
    </row>
    <row r="7" spans="1:22">
      <c r="Q7" s="9" t="s">
        <v>165</v>
      </c>
      <c r="R7" s="9">
        <v>20387.267</v>
      </c>
      <c r="S7" s="9">
        <v>23538.945</v>
      </c>
      <c r="T7" s="9">
        <v>13746.66</v>
      </c>
      <c r="U7" s="9">
        <f t="shared" ref="U7:U11" si="0">R7/S7</f>
        <v>0.86610793304457778</v>
      </c>
      <c r="V7" s="9">
        <f t="shared" ref="V7:V11" si="1">T7/S7</f>
        <v>0.58399643654377886</v>
      </c>
    </row>
    <row r="8" spans="1:22">
      <c r="Q8" s="9" t="s">
        <v>165</v>
      </c>
      <c r="R8" s="9">
        <v>12752.174999999999</v>
      </c>
      <c r="S8" s="9">
        <v>17621.295999999998</v>
      </c>
      <c r="T8" s="9">
        <v>12075.037</v>
      </c>
      <c r="U8" s="9">
        <f t="shared" si="0"/>
        <v>0.7236797452355378</v>
      </c>
      <c r="V8" s="9">
        <f t="shared" si="1"/>
        <v>0.6852524922116966</v>
      </c>
    </row>
    <row r="9" spans="1:22">
      <c r="Q9" s="155" t="s">
        <v>115</v>
      </c>
      <c r="R9" s="9">
        <v>9155.0570000000007</v>
      </c>
      <c r="S9" s="9">
        <v>16016.66</v>
      </c>
      <c r="T9" s="9">
        <v>1651.761</v>
      </c>
      <c r="U9" s="9">
        <f t="shared" si="0"/>
        <v>0.57159588828132712</v>
      </c>
      <c r="V9" s="9">
        <f t="shared" si="1"/>
        <v>0.10312768080236454</v>
      </c>
    </row>
    <row r="10" spans="1:22">
      <c r="Q10" s="155" t="s">
        <v>115</v>
      </c>
      <c r="R10" s="9">
        <v>9580.0040000000008</v>
      </c>
      <c r="S10" s="9">
        <v>17763.953000000001</v>
      </c>
      <c r="T10" s="9">
        <v>6851.9449999999997</v>
      </c>
      <c r="U10" s="9">
        <f t="shared" si="0"/>
        <v>0.53929460407827023</v>
      </c>
      <c r="V10" s="9">
        <f t="shared" si="1"/>
        <v>0.38572186044401263</v>
      </c>
    </row>
    <row r="11" spans="1:22">
      <c r="Q11" s="155" t="s">
        <v>115</v>
      </c>
      <c r="R11" s="9">
        <v>9954.8109999999997</v>
      </c>
      <c r="S11" s="9">
        <v>18521.267</v>
      </c>
      <c r="T11" s="9">
        <v>4151.6189999999997</v>
      </c>
      <c r="U11" s="9">
        <f t="shared" si="0"/>
        <v>0.53748002229005176</v>
      </c>
      <c r="V11" s="9">
        <f t="shared" si="1"/>
        <v>0.2241541574882539</v>
      </c>
    </row>
    <row r="14" spans="1:22">
      <c r="Q14" s="9" t="s">
        <v>1366</v>
      </c>
      <c r="R14" s="9" t="s">
        <v>1367</v>
      </c>
      <c r="S14" s="9" t="s">
        <v>1368</v>
      </c>
      <c r="T14" s="9" t="s">
        <v>21</v>
      </c>
      <c r="U14" s="9" t="s">
        <v>304</v>
      </c>
      <c r="V14" s="112" t="s">
        <v>305</v>
      </c>
    </row>
    <row r="15" spans="1:22">
      <c r="Q15" s="9" t="s">
        <v>165</v>
      </c>
      <c r="R15" s="9">
        <v>12190.037</v>
      </c>
      <c r="S15" s="9">
        <v>18771.66</v>
      </c>
      <c r="T15" s="9">
        <v>15523.852999999999</v>
      </c>
      <c r="U15" s="9">
        <f>R15/S15</f>
        <v>0.64938513695645461</v>
      </c>
      <c r="V15" s="9">
        <f>T15/S15</f>
        <v>0.82698349533285809</v>
      </c>
    </row>
    <row r="16" spans="1:22">
      <c r="Q16" s="9" t="s">
        <v>165</v>
      </c>
      <c r="R16" s="9">
        <v>15851.803</v>
      </c>
      <c r="S16" s="9">
        <v>26152.945</v>
      </c>
      <c r="T16" s="9">
        <v>14308.903</v>
      </c>
      <c r="U16" s="9">
        <f t="shared" ref="U16:U20" si="2">R16/S16</f>
        <v>0.60611923437303139</v>
      </c>
      <c r="V16" s="9">
        <f t="shared" ref="V16:V20" si="3">T16/S16</f>
        <v>0.54712396634489924</v>
      </c>
    </row>
    <row r="17" spans="17:22">
      <c r="Q17" s="9" t="s">
        <v>165</v>
      </c>
      <c r="R17" s="9">
        <v>7700.61</v>
      </c>
      <c r="S17" s="9">
        <v>14742.468000000001</v>
      </c>
      <c r="T17" s="9">
        <v>21258.973999999998</v>
      </c>
      <c r="U17" s="9">
        <f t="shared" si="2"/>
        <v>0.52234198507332685</v>
      </c>
      <c r="V17" s="9">
        <f t="shared" si="3"/>
        <v>1.4420227332357105</v>
      </c>
    </row>
    <row r="18" spans="17:22">
      <c r="Q18" s="155" t="s">
        <v>115</v>
      </c>
      <c r="R18" s="9">
        <v>17420.196</v>
      </c>
      <c r="S18" s="9">
        <v>14347.054</v>
      </c>
      <c r="T18" s="9">
        <v>12446.66</v>
      </c>
      <c r="U18" s="9">
        <f t="shared" si="2"/>
        <v>1.2142002114162251</v>
      </c>
      <c r="V18" s="9">
        <f t="shared" si="3"/>
        <v>0.86754116907903178</v>
      </c>
    </row>
    <row r="19" spans="17:22">
      <c r="Q19" s="155" t="s">
        <v>115</v>
      </c>
      <c r="R19" s="9">
        <v>17694.438999999998</v>
      </c>
      <c r="S19" s="9">
        <v>17056.075000000001</v>
      </c>
      <c r="T19" s="9">
        <v>13696.710999999999</v>
      </c>
      <c r="U19" s="9">
        <f t="shared" si="2"/>
        <v>1.0374273682544195</v>
      </c>
      <c r="V19" s="9">
        <f t="shared" si="3"/>
        <v>0.80304003119123235</v>
      </c>
    </row>
    <row r="20" spans="17:22">
      <c r="Q20" s="155" t="s">
        <v>115</v>
      </c>
      <c r="R20" s="9">
        <v>8555.5010000000002</v>
      </c>
      <c r="S20" s="9">
        <v>16455.489000000001</v>
      </c>
      <c r="T20" s="9">
        <v>15466.004000000001</v>
      </c>
      <c r="U20" s="9">
        <f t="shared" si="2"/>
        <v>0.51991776117987132</v>
      </c>
      <c r="V20" s="9">
        <f>T20/S20</f>
        <v>0.93986900055051537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5E7155-D502-435D-B469-BDC7F9AC21B6}">
  <dimension ref="A1:AA37"/>
  <sheetViews>
    <sheetView workbookViewId="0">
      <selection activeCell="A5" sqref="A5"/>
    </sheetView>
  </sheetViews>
  <sheetFormatPr defaultRowHeight="14.4"/>
  <cols>
    <col min="1" max="1" width="19.6640625" customWidth="1"/>
  </cols>
  <sheetData>
    <row r="1" spans="1:1" ht="22.8">
      <c r="A1" s="92" t="s">
        <v>479</v>
      </c>
    </row>
    <row r="34" spans="2:27">
      <c r="B34" s="3"/>
      <c r="C34" s="3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"/>
      <c r="W34" s="3"/>
      <c r="X34" s="3"/>
      <c r="Y34" s="3"/>
      <c r="AA34" s="3"/>
    </row>
    <row r="36" spans="2:27">
      <c r="E36" s="3"/>
    </row>
    <row r="37" spans="2:27">
      <c r="E37" s="3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5C10E1-6EE4-4A62-AA18-D728FEF8A611}">
  <dimension ref="A1:J12"/>
  <sheetViews>
    <sheetView workbookViewId="0">
      <selection activeCell="A13" sqref="A13"/>
    </sheetView>
  </sheetViews>
  <sheetFormatPr defaultRowHeight="14.4"/>
  <cols>
    <col min="1" max="1" width="19" customWidth="1"/>
    <col min="2" max="10" width="16.5546875" customWidth="1"/>
  </cols>
  <sheetData>
    <row r="1" spans="1:10" ht="22.8">
      <c r="A1" s="1" t="s">
        <v>478</v>
      </c>
    </row>
    <row r="2" spans="1:10">
      <c r="A2" t="s">
        <v>23</v>
      </c>
      <c r="B2" s="123" t="s">
        <v>538</v>
      </c>
      <c r="C2" s="124"/>
      <c r="D2" s="124"/>
      <c r="E2" s="124"/>
      <c r="F2" s="124"/>
      <c r="G2" s="124"/>
      <c r="H2" s="124"/>
      <c r="I2" s="124"/>
      <c r="J2" s="125"/>
    </row>
    <row r="3" spans="1:10">
      <c r="A3" t="s">
        <v>537</v>
      </c>
      <c r="B3" s="7" t="s">
        <v>105</v>
      </c>
      <c r="C3" s="7" t="s">
        <v>106</v>
      </c>
      <c r="D3" s="7" t="s">
        <v>107</v>
      </c>
      <c r="E3" s="7" t="s">
        <v>108</v>
      </c>
      <c r="F3" s="7" t="s">
        <v>191</v>
      </c>
      <c r="G3" s="7" t="s">
        <v>110</v>
      </c>
      <c r="H3" s="7" t="s">
        <v>111</v>
      </c>
      <c r="I3" s="7" t="s">
        <v>192</v>
      </c>
      <c r="J3" s="7" t="s">
        <v>112</v>
      </c>
    </row>
    <row r="4" spans="1:10">
      <c r="B4" s="8">
        <v>0.14816344237101509</v>
      </c>
      <c r="C4" s="8">
        <v>0.11624668077394</v>
      </c>
      <c r="D4" s="8">
        <v>5.3928418005095187E-3</v>
      </c>
      <c r="E4" s="8">
        <v>0.43897708196709601</v>
      </c>
      <c r="F4" s="8">
        <v>0.25976184254462131</v>
      </c>
      <c r="G4" s="8">
        <v>3.0718709683358698E-3</v>
      </c>
      <c r="H4" s="8">
        <v>0.1815320054967906</v>
      </c>
      <c r="I4" s="8">
        <v>3.9951085312248003E-2</v>
      </c>
      <c r="J4" s="8">
        <v>7.0367141234278855E-5</v>
      </c>
    </row>
    <row r="5" spans="1:10">
      <c r="B5" s="8">
        <v>0.14017115762028615</v>
      </c>
      <c r="C5" s="8">
        <v>0.11705524038099101</v>
      </c>
      <c r="D5" s="8">
        <v>2.2801324292128288E-2</v>
      </c>
      <c r="E5" s="8">
        <v>0.33641077828868671</v>
      </c>
      <c r="F5" s="8">
        <v>0.174979938132306</v>
      </c>
      <c r="G5" s="8">
        <v>1.9276324562069488E-6</v>
      </c>
      <c r="H5" s="8">
        <v>0.2188927132044321</v>
      </c>
      <c r="I5" s="8">
        <v>5.5078399505514797E-2</v>
      </c>
      <c r="J5" s="8">
        <v>4.1673134490053054E-2</v>
      </c>
    </row>
    <row r="6" spans="1:10">
      <c r="B6" s="8">
        <v>0.14482847999999998</v>
      </c>
      <c r="C6" s="8">
        <v>0.13078431452163283</v>
      </c>
      <c r="D6" s="8">
        <v>2.787781746427475E-2</v>
      </c>
      <c r="E6" s="8">
        <v>0.40707870000000002</v>
      </c>
      <c r="F6" s="8">
        <v>0.21965999999999999</v>
      </c>
      <c r="G6" s="8">
        <v>6.9800000000000001E-3</v>
      </c>
      <c r="H6" s="8">
        <v>0.21119886899999998</v>
      </c>
      <c r="I6" s="8">
        <v>1.17055240380991E-2</v>
      </c>
      <c r="J6" s="8">
        <v>3.494095E-3</v>
      </c>
    </row>
    <row r="8" spans="1:10">
      <c r="B8" s="113" t="s">
        <v>177</v>
      </c>
      <c r="C8" s="113"/>
      <c r="D8" s="113"/>
      <c r="E8" s="113"/>
      <c r="F8" s="113"/>
      <c r="G8" s="113"/>
      <c r="H8" s="113"/>
      <c r="I8" s="113"/>
      <c r="J8" s="113"/>
    </row>
    <row r="9" spans="1:10">
      <c r="B9" s="15" t="s">
        <v>105</v>
      </c>
      <c r="C9" s="15" t="s">
        <v>106</v>
      </c>
      <c r="D9" s="15" t="s">
        <v>107</v>
      </c>
      <c r="E9" s="15" t="s">
        <v>108</v>
      </c>
      <c r="F9" s="15" t="s">
        <v>191</v>
      </c>
      <c r="G9" s="15" t="s">
        <v>110</v>
      </c>
      <c r="H9" s="15" t="s">
        <v>111</v>
      </c>
      <c r="I9" s="15" t="s">
        <v>192</v>
      </c>
      <c r="J9" s="15" t="s">
        <v>112</v>
      </c>
    </row>
    <row r="10" spans="1:10">
      <c r="B10" s="9">
        <v>0.3698372641850089</v>
      </c>
      <c r="C10" s="9">
        <v>0.47138001544568509</v>
      </c>
      <c r="D10" s="9">
        <v>6.652313640333482E-2</v>
      </c>
      <c r="E10" s="9">
        <v>0.8740544944359796</v>
      </c>
      <c r="F10" s="9">
        <v>0.660636275350862</v>
      </c>
      <c r="G10" s="9">
        <v>4.0107059298840751E-2</v>
      </c>
      <c r="H10" s="9">
        <v>0.37240968578888722</v>
      </c>
      <c r="I10" s="9">
        <v>0.131647015472592</v>
      </c>
      <c r="J10" s="9">
        <v>7.3302184326992287E-2</v>
      </c>
    </row>
    <row r="11" spans="1:10">
      <c r="B11" s="9">
        <v>0.42189693175830301</v>
      </c>
      <c r="C11" s="9">
        <v>0.40191504845110843</v>
      </c>
      <c r="D11" s="9">
        <v>6.652313640333482E-2</v>
      </c>
      <c r="E11" s="9">
        <v>0.91064616329628367</v>
      </c>
      <c r="F11" s="9">
        <v>0.70316155293050508</v>
      </c>
      <c r="G11" s="9">
        <v>5.8314561971050415E-2</v>
      </c>
      <c r="H11" s="9">
        <v>0.46812395583810451</v>
      </c>
      <c r="I11" s="9">
        <v>8.3042863381031784E-2</v>
      </c>
      <c r="J11" s="9">
        <v>0.12327908806166964</v>
      </c>
    </row>
    <row r="12" spans="1:10">
      <c r="B12" s="9">
        <v>0.41608855202544137</v>
      </c>
      <c r="C12" s="9">
        <v>0.50115749999999992</v>
      </c>
      <c r="D12" s="9">
        <v>4.5122787360078034E-2</v>
      </c>
      <c r="E12" s="9">
        <v>0.88074648</v>
      </c>
      <c r="F12" s="9">
        <v>0.61651092163496246</v>
      </c>
      <c r="G12" s="9">
        <v>3.7057E-2</v>
      </c>
      <c r="H12" s="9">
        <v>0.51479725200000004</v>
      </c>
      <c r="I12" s="9">
        <v>9.6532000000000007E-2</v>
      </c>
      <c r="J12" s="9">
        <v>5.9524599999999997E-2</v>
      </c>
    </row>
  </sheetData>
  <mergeCells count="2">
    <mergeCell ref="B8:J8"/>
    <mergeCell ref="B2:J2"/>
  </mergeCells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826083-125E-49E4-AF57-AFDBBCAE309A}">
  <sheetPr>
    <pageSetUpPr fitToPage="1"/>
  </sheetPr>
  <dimension ref="A1:H50"/>
  <sheetViews>
    <sheetView workbookViewId="0">
      <selection activeCell="A5" sqref="A5"/>
    </sheetView>
  </sheetViews>
  <sheetFormatPr defaultColWidth="8.77734375" defaultRowHeight="14.4"/>
  <cols>
    <col min="1" max="1" width="24.44140625" bestFit="1" customWidth="1"/>
  </cols>
  <sheetData>
    <row r="1" spans="1:1" ht="22.8">
      <c r="A1" s="92" t="s">
        <v>551</v>
      </c>
    </row>
    <row r="50" spans="7:8" ht="15.6">
      <c r="G50" s="17"/>
      <c r="H50" s="17"/>
    </row>
  </sheetData>
  <pageMargins left="0.7" right="0.7" top="0.75" bottom="0.75" header="0.3" footer="0.3"/>
  <pageSetup paperSize="9" scale="38" orientation="landscape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A107D-3F45-4B5C-83D8-5C65749AF163}">
  <dimension ref="A1:G12"/>
  <sheetViews>
    <sheetView workbookViewId="0">
      <selection activeCell="B16" sqref="B16"/>
    </sheetView>
  </sheetViews>
  <sheetFormatPr defaultRowHeight="14.4"/>
  <cols>
    <col min="2" max="2" width="40.77734375" customWidth="1"/>
  </cols>
  <sheetData>
    <row r="1" spans="1:7" ht="22.8">
      <c r="A1" s="1" t="s">
        <v>496</v>
      </c>
    </row>
    <row r="2" spans="1:7">
      <c r="B2" s="15" t="s">
        <v>6</v>
      </c>
      <c r="C2" s="15" t="s">
        <v>7</v>
      </c>
      <c r="D2" s="15" t="s">
        <v>8</v>
      </c>
      <c r="E2" s="15" t="s">
        <v>9</v>
      </c>
      <c r="F2" s="15" t="s">
        <v>10</v>
      </c>
      <c r="G2" s="15" t="s">
        <v>11</v>
      </c>
    </row>
    <row r="3" spans="1:7">
      <c r="B3" s="9" t="s">
        <v>214</v>
      </c>
      <c r="C3" s="9">
        <v>120</v>
      </c>
      <c r="D3" s="9">
        <v>6.4241999999999999</v>
      </c>
      <c r="E3" s="9">
        <v>3.5802</v>
      </c>
      <c r="F3" s="43">
        <v>6.9404000000000004E-8</v>
      </c>
      <c r="G3" s="9">
        <v>1.6543999999999999E-5</v>
      </c>
    </row>
    <row r="4" spans="1:7">
      <c r="B4" s="9" t="s">
        <v>215</v>
      </c>
      <c r="C4" s="9">
        <v>132</v>
      </c>
      <c r="D4" s="9">
        <v>7.0666000000000002</v>
      </c>
      <c r="E4" s="9">
        <v>3.3963000000000001</v>
      </c>
      <c r="F4" s="43">
        <v>1.0307999999999999E-7</v>
      </c>
      <c r="G4" s="9">
        <v>1.6543999999999999E-5</v>
      </c>
    </row>
    <row r="5" spans="1:7">
      <c r="B5" s="9" t="s">
        <v>216</v>
      </c>
      <c r="C5" s="9">
        <v>130</v>
      </c>
      <c r="D5" s="9">
        <v>6.9595000000000002</v>
      </c>
      <c r="E5" s="9">
        <v>3.1610999999999998</v>
      </c>
      <c r="F5" s="9">
        <v>1.2684E-6</v>
      </c>
      <c r="G5" s="9">
        <v>1.3572000000000001E-4</v>
      </c>
    </row>
    <row r="6" spans="1:7">
      <c r="B6" s="9" t="s">
        <v>217</v>
      </c>
      <c r="C6" s="9">
        <v>123</v>
      </c>
      <c r="D6" s="9">
        <v>6.5848000000000004</v>
      </c>
      <c r="E6" s="9">
        <v>2.7336</v>
      </c>
      <c r="F6" s="9">
        <v>8.7686E-5</v>
      </c>
      <c r="G6" s="9">
        <v>4.0949000000000003E-3</v>
      </c>
    </row>
    <row r="7" spans="1:7">
      <c r="B7" s="9" t="s">
        <v>218</v>
      </c>
      <c r="C7" s="9">
        <v>63</v>
      </c>
      <c r="D7" s="9">
        <v>3.3727</v>
      </c>
      <c r="E7" s="9">
        <v>3.5579999999999998</v>
      </c>
      <c r="F7" s="9">
        <v>1.0506E-4</v>
      </c>
      <c r="G7" s="9">
        <v>4.2155999999999999E-3</v>
      </c>
    </row>
    <row r="8" spans="1:7">
      <c r="B8" s="9" t="s">
        <v>219</v>
      </c>
      <c r="C8" s="9">
        <v>30</v>
      </c>
      <c r="D8" s="9">
        <v>1.6060000000000001</v>
      </c>
      <c r="E8" s="9">
        <v>4.9812000000000003</v>
      </c>
      <c r="F8" s="9">
        <v>1.3040999999999999E-4</v>
      </c>
      <c r="G8" s="9">
        <v>4.2155999999999999E-3</v>
      </c>
    </row>
    <row r="9" spans="1:7">
      <c r="B9" s="9" t="s">
        <v>220</v>
      </c>
      <c r="C9" s="9">
        <v>140</v>
      </c>
      <c r="D9" s="9">
        <v>7.4949000000000003</v>
      </c>
      <c r="E9" s="9">
        <v>2.5350999999999999</v>
      </c>
      <c r="F9" s="9">
        <v>1.5758999999999999E-4</v>
      </c>
      <c r="G9" s="9">
        <v>4.2155999999999999E-3</v>
      </c>
    </row>
    <row r="10" spans="1:7">
      <c r="B10" s="9" t="s">
        <v>221</v>
      </c>
      <c r="C10" s="9">
        <v>163</v>
      </c>
      <c r="D10" s="9">
        <v>8.7262000000000004</v>
      </c>
      <c r="E10" s="9">
        <v>2.2919999999999998</v>
      </c>
      <c r="F10" s="9">
        <v>4.2075000000000001E-4</v>
      </c>
      <c r="G10" s="9">
        <v>7.0289999999999997E-3</v>
      </c>
    </row>
    <row r="11" spans="1:7">
      <c r="B11" s="9" t="s">
        <v>222</v>
      </c>
      <c r="C11" s="9">
        <v>76</v>
      </c>
      <c r="D11" s="9">
        <v>4.0686</v>
      </c>
      <c r="E11" s="9">
        <v>2.9493999999999998</v>
      </c>
      <c r="F11" s="9">
        <v>6.4926999999999997E-4</v>
      </c>
      <c r="G11" s="9">
        <v>9.0644999999999996E-3</v>
      </c>
    </row>
    <row r="12" spans="1:7">
      <c r="B12" s="9" t="s">
        <v>223</v>
      </c>
      <c r="C12" s="9">
        <v>109</v>
      </c>
      <c r="D12" s="9">
        <v>5.8353000000000002</v>
      </c>
      <c r="E12" s="9">
        <v>2.5706000000000002</v>
      </c>
      <c r="F12" s="9">
        <v>6.5654000000000005E-4</v>
      </c>
      <c r="G12" s="9">
        <v>9.0644999999999996E-3</v>
      </c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38C43C-6988-480F-93AA-094475F46CCD}">
  <dimension ref="A1:AD15"/>
  <sheetViews>
    <sheetView workbookViewId="0">
      <selection activeCell="A10" sqref="A10"/>
    </sheetView>
  </sheetViews>
  <sheetFormatPr defaultRowHeight="14.4"/>
  <cols>
    <col min="1" max="1" width="29.109375" customWidth="1"/>
  </cols>
  <sheetData>
    <row r="1" spans="1:30" ht="22.8">
      <c r="A1" s="1" t="s">
        <v>477</v>
      </c>
    </row>
    <row r="2" spans="1:30">
      <c r="A2" t="s">
        <v>102</v>
      </c>
      <c r="B2" s="113" t="s">
        <v>546</v>
      </c>
      <c r="C2" s="113"/>
      <c r="D2" s="113"/>
      <c r="E2" s="113"/>
      <c r="G2" s="113" t="s">
        <v>547</v>
      </c>
      <c r="H2" s="113"/>
      <c r="I2" s="113"/>
      <c r="J2" s="113"/>
      <c r="L2" s="113" t="s">
        <v>545</v>
      </c>
      <c r="M2" s="113"/>
      <c r="N2" s="113"/>
      <c r="O2" s="113"/>
      <c r="Q2" s="113" t="s">
        <v>548</v>
      </c>
      <c r="R2" s="113"/>
      <c r="S2" s="113"/>
      <c r="T2" s="113"/>
      <c r="V2" s="113" t="s">
        <v>119</v>
      </c>
      <c r="W2" s="113"/>
      <c r="X2" s="113"/>
      <c r="Y2" s="113"/>
      <c r="AA2" s="113" t="s">
        <v>549</v>
      </c>
      <c r="AB2" s="113"/>
      <c r="AC2" s="113"/>
      <c r="AD2" s="113"/>
    </row>
    <row r="3" spans="1:30">
      <c r="A3" t="s">
        <v>541</v>
      </c>
      <c r="B3" s="7" t="s">
        <v>120</v>
      </c>
      <c r="C3" s="7" t="s">
        <v>115</v>
      </c>
      <c r="D3" s="7" t="s">
        <v>121</v>
      </c>
      <c r="E3" s="7" t="s">
        <v>544</v>
      </c>
      <c r="G3" s="7" t="s">
        <v>120</v>
      </c>
      <c r="H3" s="7" t="s">
        <v>115</v>
      </c>
      <c r="I3" s="7" t="s">
        <v>121</v>
      </c>
      <c r="J3" s="7" t="s">
        <v>544</v>
      </c>
      <c r="L3" s="7" t="s">
        <v>120</v>
      </c>
      <c r="M3" s="7" t="s">
        <v>115</v>
      </c>
      <c r="N3" s="7" t="s">
        <v>121</v>
      </c>
      <c r="O3" s="7" t="s">
        <v>544</v>
      </c>
      <c r="Q3" s="7" t="s">
        <v>120</v>
      </c>
      <c r="R3" s="7" t="s">
        <v>115</v>
      </c>
      <c r="S3" s="7" t="s">
        <v>121</v>
      </c>
      <c r="T3" s="7" t="s">
        <v>544</v>
      </c>
      <c r="V3" s="7" t="s">
        <v>120</v>
      </c>
      <c r="W3" s="7" t="s">
        <v>115</v>
      </c>
      <c r="X3" s="7" t="s">
        <v>121</v>
      </c>
      <c r="Y3" s="7" t="s">
        <v>544</v>
      </c>
      <c r="AA3" s="7" t="s">
        <v>120</v>
      </c>
      <c r="AB3" s="7" t="s">
        <v>115</v>
      </c>
      <c r="AC3" s="7" t="s">
        <v>121</v>
      </c>
      <c r="AD3" s="7" t="s">
        <v>544</v>
      </c>
    </row>
    <row r="4" spans="1:30">
      <c r="A4" s="64" t="s">
        <v>542</v>
      </c>
      <c r="B4" s="9">
        <v>1.03834202</v>
      </c>
      <c r="C4" s="9">
        <v>4.0118891100000003</v>
      </c>
      <c r="D4" s="9">
        <v>0.83178450999999998</v>
      </c>
      <c r="E4" s="9">
        <v>0.80345087999999998</v>
      </c>
      <c r="G4" s="9">
        <v>1.3670795200000001</v>
      </c>
      <c r="H4" s="9">
        <v>6.4134345499999998</v>
      </c>
      <c r="I4" s="9">
        <v>1.94678985</v>
      </c>
      <c r="J4" s="9">
        <v>0.16166700000000001</v>
      </c>
      <c r="L4" s="9">
        <v>1.34418769</v>
      </c>
      <c r="M4" s="9">
        <v>5.6050785699999999</v>
      </c>
      <c r="N4" s="9">
        <v>1.5765103</v>
      </c>
      <c r="O4" s="9">
        <v>0.60572488999999996</v>
      </c>
      <c r="Q4" s="20">
        <v>0.79237015</v>
      </c>
      <c r="R4" s="20">
        <v>2.52143746</v>
      </c>
      <c r="S4" s="20">
        <v>0.16090114</v>
      </c>
      <c r="T4" s="20">
        <v>0.80343123000000005</v>
      </c>
      <c r="V4" s="9">
        <v>1.0098956180000001</v>
      </c>
      <c r="W4" s="9">
        <v>3.6155275900000001</v>
      </c>
      <c r="X4" s="9">
        <v>0.96875659999999997</v>
      </c>
      <c r="Y4" s="9">
        <v>0.87916519900000001</v>
      </c>
      <c r="AA4" s="20">
        <v>1.0005897500000001</v>
      </c>
      <c r="AB4" s="20">
        <v>3.7864623499999999</v>
      </c>
      <c r="AC4" s="20">
        <v>0.90178197999999998</v>
      </c>
      <c r="AD4" s="20">
        <v>0.85313773999999998</v>
      </c>
    </row>
    <row r="5" spans="1:30">
      <c r="A5" s="3"/>
      <c r="B5" s="9">
        <v>1.2961940599999999</v>
      </c>
      <c r="C5" s="9">
        <v>4.0961874299999996</v>
      </c>
      <c r="D5" s="9">
        <v>0.77608239000000001</v>
      </c>
      <c r="E5" s="9">
        <v>0.98916406000000001</v>
      </c>
      <c r="G5" s="9">
        <v>2.4813016999999999</v>
      </c>
      <c r="H5" s="9">
        <v>8.7004930599999994</v>
      </c>
      <c r="I5" s="9">
        <v>1.9739660299999999</v>
      </c>
      <c r="J5" s="9">
        <v>0.12684135999999999</v>
      </c>
      <c r="L5" s="9">
        <v>1.9544119600000001</v>
      </c>
      <c r="M5" s="9">
        <v>7.1440124599999999</v>
      </c>
      <c r="N5" s="9">
        <v>1.7614146799999999</v>
      </c>
      <c r="O5" s="9">
        <v>0.18643370000000001</v>
      </c>
      <c r="Q5" s="20">
        <v>0.52276933999999997</v>
      </c>
      <c r="R5" s="20">
        <v>2.2724466799999998</v>
      </c>
      <c r="S5" s="20">
        <v>0.34015081000000003</v>
      </c>
      <c r="T5" s="20">
        <v>0.91652518999999999</v>
      </c>
      <c r="V5" s="9">
        <v>1.3605652859999999</v>
      </c>
      <c r="W5" s="9">
        <v>4.4821973899999996</v>
      </c>
      <c r="X5" s="9">
        <v>0.98911230000000006</v>
      </c>
      <c r="Y5" s="9">
        <v>0.56027467399999997</v>
      </c>
      <c r="AA5" s="20">
        <v>0.91437038000000004</v>
      </c>
      <c r="AB5" s="20">
        <v>3.7343329999999999</v>
      </c>
      <c r="AC5" s="20">
        <v>0.80154230999999998</v>
      </c>
      <c r="AD5" s="20">
        <v>0.70752380000000004</v>
      </c>
    </row>
    <row r="6" spans="1:30">
      <c r="A6" s="3"/>
      <c r="B6" s="9">
        <v>0.94886959000000004</v>
      </c>
      <c r="C6" s="9">
        <v>2.6468597100000002</v>
      </c>
      <c r="D6" s="9">
        <v>0.79790103999999995</v>
      </c>
      <c r="E6" s="9">
        <v>1.2783489699999999</v>
      </c>
      <c r="G6" s="9">
        <v>1.2492802599999999</v>
      </c>
      <c r="H6" s="9">
        <v>4.2903554000000002</v>
      </c>
      <c r="I6" s="9">
        <v>0.11591162000000001</v>
      </c>
      <c r="J6" s="9">
        <v>0.16853232000000001</v>
      </c>
      <c r="L6" s="9">
        <v>1.5985175650000001</v>
      </c>
      <c r="M6" s="9">
        <v>4.1031576799999998</v>
      </c>
      <c r="N6" s="9">
        <v>3.04561715</v>
      </c>
      <c r="O6" s="9">
        <v>0.65826235</v>
      </c>
      <c r="Q6" s="20">
        <v>0.92931940999999996</v>
      </c>
      <c r="R6" s="20">
        <v>1.62929342</v>
      </c>
      <c r="S6" s="20">
        <v>0.61312215999999997</v>
      </c>
      <c r="T6" s="20">
        <v>1.3418714199999999</v>
      </c>
      <c r="V6" s="9">
        <v>1.2262100929999999</v>
      </c>
      <c r="W6" s="9">
        <v>2.3041045599999999</v>
      </c>
      <c r="X6" s="9">
        <v>1.7221445</v>
      </c>
      <c r="Y6" s="9">
        <v>0.63034177599999996</v>
      </c>
      <c r="AA6" s="20">
        <v>0.83558041000000005</v>
      </c>
      <c r="AB6" s="20">
        <v>2.2671040100000002</v>
      </c>
      <c r="AC6" s="20">
        <v>1.4853990699999999</v>
      </c>
      <c r="AD6" s="20">
        <v>0.18439232999999999</v>
      </c>
    </row>
    <row r="7" spans="1:30">
      <c r="A7" s="3"/>
      <c r="B7" s="9">
        <v>1.0975462499999999</v>
      </c>
      <c r="C7" s="9">
        <v>3.90218379</v>
      </c>
      <c r="D7" s="9">
        <v>1.3606365300000001</v>
      </c>
      <c r="E7" s="9">
        <v>1.6635690299999999</v>
      </c>
      <c r="G7" s="9">
        <v>2.0154432500000001</v>
      </c>
      <c r="H7" s="9">
        <v>8.4625776199999994</v>
      </c>
      <c r="I7" s="9">
        <v>0.12950656999999999</v>
      </c>
      <c r="J7" s="9">
        <v>0.37141323999999998</v>
      </c>
      <c r="L7" s="9">
        <v>1.7251652930000001</v>
      </c>
      <c r="M7" s="9">
        <v>7.6567629699999999</v>
      </c>
      <c r="N7" s="9">
        <v>1.98169453</v>
      </c>
      <c r="O7" s="9">
        <v>0.45273370000000002</v>
      </c>
      <c r="Q7" s="20">
        <v>0.36965375</v>
      </c>
      <c r="R7" s="20">
        <v>2.1350153500000002</v>
      </c>
      <c r="S7" s="20">
        <v>0.72409277000000005</v>
      </c>
      <c r="T7" s="20">
        <v>0.78689684999999998</v>
      </c>
      <c r="V7" s="9">
        <v>1.2093284959999999</v>
      </c>
      <c r="W7" s="9">
        <v>4.4204896500000004</v>
      </c>
      <c r="X7" s="9">
        <v>1.5846960999999999</v>
      </c>
      <c r="Y7" s="9">
        <v>0.82599570499999997</v>
      </c>
      <c r="AA7" s="20">
        <v>0.95319982000000003</v>
      </c>
      <c r="AB7" s="20">
        <v>3.9747127</v>
      </c>
      <c r="AC7" s="20">
        <v>1.4649491400000001</v>
      </c>
      <c r="AD7" s="20">
        <v>1.0430805599999999</v>
      </c>
    </row>
    <row r="8" spans="1:30">
      <c r="A8" s="3"/>
      <c r="B8" s="9">
        <v>0.72411048</v>
      </c>
      <c r="C8" s="9">
        <v>3.7954783700000001</v>
      </c>
      <c r="D8" s="9">
        <v>0.87921123999999995</v>
      </c>
      <c r="E8" s="9">
        <v>0.87313808000000004</v>
      </c>
      <c r="G8" s="9">
        <v>1.7914119799999999</v>
      </c>
      <c r="H8" s="9">
        <v>6.1096814500000001</v>
      </c>
      <c r="I8" s="9">
        <v>2.2518288200000001</v>
      </c>
      <c r="J8" s="9">
        <v>0.49008270999999998</v>
      </c>
      <c r="L8" s="9">
        <v>1.4607756249999999</v>
      </c>
      <c r="M8" s="9">
        <v>5.9658784999999996</v>
      </c>
      <c r="N8" s="9">
        <v>1.51228977</v>
      </c>
      <c r="O8" s="9">
        <v>1.15407309</v>
      </c>
      <c r="Q8" s="20">
        <v>0.21378706</v>
      </c>
      <c r="R8" s="20">
        <v>1.4786149900000001</v>
      </c>
      <c r="S8" s="20">
        <v>0.51201090000000005</v>
      </c>
      <c r="T8" s="20">
        <v>0.67560244000000003</v>
      </c>
      <c r="V8" s="9">
        <v>1.0674778869999999</v>
      </c>
      <c r="W8" s="9">
        <v>3.2811605400000001</v>
      </c>
      <c r="X8" s="9">
        <v>1.0029197999999999</v>
      </c>
      <c r="Y8" s="9">
        <v>1.552083511</v>
      </c>
      <c r="AA8" s="20">
        <v>0.97999791000000003</v>
      </c>
      <c r="AB8" s="20">
        <v>3.4362871099999999</v>
      </c>
      <c r="AC8" s="20">
        <v>0.96650599000000004</v>
      </c>
      <c r="AD8" s="20">
        <v>1.0798647100000001</v>
      </c>
    </row>
    <row r="9" spans="1:30">
      <c r="A9" s="3"/>
      <c r="B9" s="9">
        <v>1.0240468599999999</v>
      </c>
      <c r="C9" s="9">
        <v>3.84846127</v>
      </c>
      <c r="D9" s="9">
        <v>0.76539784</v>
      </c>
      <c r="E9" s="9">
        <v>1.082436</v>
      </c>
      <c r="G9" s="9">
        <v>2.1156444099999998</v>
      </c>
      <c r="H9" s="9">
        <v>8.7610097800000002</v>
      </c>
      <c r="I9" s="9">
        <v>2.16009859</v>
      </c>
      <c r="J9" s="9">
        <v>0.23505938000000001</v>
      </c>
      <c r="L9" s="9">
        <v>1.6096361340000001</v>
      </c>
      <c r="M9" s="9">
        <v>6.9969908099999998</v>
      </c>
      <c r="N9" s="9">
        <v>0.46546177</v>
      </c>
      <c r="O9" s="9">
        <v>0.46224659000000001</v>
      </c>
      <c r="Q9" s="20">
        <v>0.80343123000000005</v>
      </c>
      <c r="R9" s="20">
        <v>2.1498655599999998</v>
      </c>
      <c r="S9" s="20">
        <v>0.65712806000000001</v>
      </c>
      <c r="T9" s="20">
        <v>1.1520844299999999</v>
      </c>
      <c r="V9" s="9">
        <v>1.1440944710000001</v>
      </c>
      <c r="W9" s="9">
        <v>3.7171739000000001</v>
      </c>
      <c r="X9" s="9">
        <v>0.87916519999999998</v>
      </c>
      <c r="Y9" s="9">
        <v>0.61736952899999997</v>
      </c>
      <c r="AA9" s="20">
        <v>0.97322856999999996</v>
      </c>
      <c r="AB9" s="20">
        <v>3.8127992700000002</v>
      </c>
      <c r="AC9" s="20">
        <v>0.95982984999999998</v>
      </c>
      <c r="AD9" s="20">
        <v>0.72239038</v>
      </c>
    </row>
    <row r="10" spans="1:30">
      <c r="A10" s="3"/>
      <c r="B10" s="9">
        <v>0.76011085</v>
      </c>
      <c r="C10" s="9">
        <v>1.5307956700000001</v>
      </c>
      <c r="D10" s="9">
        <v>2.1056734700000002</v>
      </c>
      <c r="E10" s="9">
        <v>1.1763209400000001</v>
      </c>
      <c r="G10" s="9">
        <v>0.20321759</v>
      </c>
      <c r="H10" s="9">
        <v>0.18314994000000001</v>
      </c>
      <c r="I10" s="9">
        <v>0.15508136</v>
      </c>
      <c r="J10" s="9">
        <v>0.23999847999999999</v>
      </c>
      <c r="L10" s="9">
        <v>0.56516130499999995</v>
      </c>
      <c r="M10" s="9">
        <v>0.44960644</v>
      </c>
      <c r="N10" s="9">
        <v>0.52731413999999999</v>
      </c>
      <c r="O10" s="9">
        <v>0.83899528000000001</v>
      </c>
      <c r="Q10" s="20">
        <v>0.86708567000000003</v>
      </c>
      <c r="R10" s="20">
        <v>2.5040206199999999</v>
      </c>
      <c r="S10" s="20">
        <v>2.4187244799999998</v>
      </c>
      <c r="T10" s="20">
        <v>1.75837946</v>
      </c>
      <c r="V10" s="9">
        <v>0.78143955300000001</v>
      </c>
      <c r="W10" s="9">
        <v>1.2961261900000001</v>
      </c>
      <c r="X10" s="9">
        <v>1.0674779000000001</v>
      </c>
      <c r="Y10" s="9">
        <v>0.79234804199999997</v>
      </c>
      <c r="AA10" s="20">
        <v>1.2404388200000001</v>
      </c>
      <c r="AB10" s="20">
        <v>0.71740046000000002</v>
      </c>
      <c r="AC10" s="20">
        <v>0.88936687999999997</v>
      </c>
      <c r="AD10" s="20">
        <v>0.68342294000000003</v>
      </c>
    </row>
    <row r="11" spans="1:30">
      <c r="A11" s="3"/>
      <c r="B11" s="9">
        <v>0.48440368</v>
      </c>
      <c r="C11" s="9">
        <v>1.71033832</v>
      </c>
      <c r="D11" s="9">
        <v>1.9510919</v>
      </c>
      <c r="E11" s="9">
        <v>1.4786511499999999</v>
      </c>
      <c r="G11" s="9">
        <v>0.14270395</v>
      </c>
      <c r="H11" s="9">
        <v>0.22548403</v>
      </c>
      <c r="I11" s="9">
        <v>0.34176988000000003</v>
      </c>
      <c r="J11" s="9">
        <v>0.27378155999999998</v>
      </c>
      <c r="L11" s="9">
        <v>0.189036221</v>
      </c>
      <c r="M11" s="9">
        <v>0.28258064999999999</v>
      </c>
      <c r="N11" s="9">
        <v>0.34549448999999999</v>
      </c>
      <c r="O11" s="9">
        <v>0.49542363</v>
      </c>
      <c r="Q11" s="20">
        <v>1.0099237999999999</v>
      </c>
      <c r="R11" s="20">
        <v>2.2724466799999998</v>
      </c>
      <c r="S11" s="20">
        <v>2.3854251899999999</v>
      </c>
      <c r="T11" s="20">
        <v>2.4020171299999999</v>
      </c>
      <c r="V11" s="9">
        <v>0.79234804199999997</v>
      </c>
      <c r="W11" s="9">
        <v>1.2347390600000001</v>
      </c>
      <c r="X11" s="9">
        <v>1.21774</v>
      </c>
      <c r="Y11" s="9">
        <v>1.2009750539999999</v>
      </c>
      <c r="AA11" s="20">
        <v>0.82407673000000004</v>
      </c>
      <c r="AB11" s="20">
        <v>0.68817651999999996</v>
      </c>
      <c r="AC11" s="20">
        <v>0.92073033000000004</v>
      </c>
      <c r="AD11" s="20">
        <v>0.99367817000000003</v>
      </c>
    </row>
    <row r="12" spans="1:30">
      <c r="A12" s="3"/>
      <c r="B12" s="9">
        <v>0.72411048</v>
      </c>
      <c r="C12" s="9">
        <v>1.4889359900000001</v>
      </c>
      <c r="D12" s="9">
        <v>1.64066618</v>
      </c>
      <c r="E12" s="9">
        <v>1.19274177</v>
      </c>
      <c r="G12" s="9">
        <v>0.10965908000000001</v>
      </c>
      <c r="H12" s="9">
        <v>3.20671727</v>
      </c>
      <c r="I12" s="9">
        <v>0.21480465000000001</v>
      </c>
      <c r="J12" s="9">
        <v>0.17327039999999999</v>
      </c>
      <c r="L12" s="9">
        <v>0.18259695300000001</v>
      </c>
      <c r="M12" s="9">
        <v>0.23597968999999999</v>
      </c>
      <c r="N12" s="9">
        <v>0.48860299000000001</v>
      </c>
      <c r="O12" s="9">
        <v>0.44650077999999999</v>
      </c>
      <c r="Q12" s="20">
        <v>2.06228889</v>
      </c>
      <c r="R12" s="20">
        <v>2.9368029</v>
      </c>
      <c r="S12" s="20">
        <v>2.8963710599999999</v>
      </c>
      <c r="T12" s="20">
        <v>1.9241835700000001</v>
      </c>
      <c r="V12" s="9">
        <v>0.60048752699999997</v>
      </c>
      <c r="W12" s="9">
        <v>0.54874438999999997</v>
      </c>
      <c r="X12" s="9">
        <v>0.68977900000000003</v>
      </c>
      <c r="Y12" s="9">
        <v>0.51914382400000003</v>
      </c>
      <c r="AA12" s="20">
        <v>0.80154230999999998</v>
      </c>
      <c r="AB12" s="9">
        <v>0.60325947999999996</v>
      </c>
      <c r="AC12" s="20">
        <v>0.62021941000000003</v>
      </c>
      <c r="AD12" s="20">
        <v>0.82980863999999999</v>
      </c>
    </row>
    <row r="13" spans="1:30">
      <c r="A13" s="3"/>
      <c r="B13" s="9">
        <v>1.1763209400000001</v>
      </c>
      <c r="C13" s="9">
        <v>1.46843736</v>
      </c>
      <c r="D13" s="9">
        <v>1.14415438</v>
      </c>
      <c r="E13" s="9">
        <v>1.3234298499999999</v>
      </c>
      <c r="G13" s="9">
        <v>0.23022192999999999</v>
      </c>
      <c r="H13" s="9">
        <v>0.18829899</v>
      </c>
      <c r="I13" s="9">
        <v>0.16853232000000001</v>
      </c>
      <c r="J13" s="9">
        <v>0.37141323999999998</v>
      </c>
      <c r="L13" s="9">
        <v>0.32235775500000002</v>
      </c>
      <c r="M13" s="9">
        <v>0.39412757999999998</v>
      </c>
      <c r="N13" s="9">
        <v>0.40240903</v>
      </c>
      <c r="O13" s="9">
        <v>0.51289470999999998</v>
      </c>
      <c r="Q13" s="20">
        <v>1.1051532500000001</v>
      </c>
      <c r="R13" s="20">
        <v>1.3512048800000001</v>
      </c>
      <c r="S13" s="20">
        <v>2.5566354200000001</v>
      </c>
      <c r="T13" s="20">
        <v>1.28720911</v>
      </c>
      <c r="V13" s="9">
        <v>1.2093284959999999</v>
      </c>
      <c r="W13" s="9">
        <v>1.33256526</v>
      </c>
      <c r="X13" s="9">
        <v>1.0974888</v>
      </c>
      <c r="Y13" s="9">
        <v>1.105122414</v>
      </c>
      <c r="AA13" s="20">
        <v>1.2577547</v>
      </c>
      <c r="AB13" s="20">
        <v>0.80154230999999998</v>
      </c>
      <c r="AC13" s="20">
        <v>0.94007684000000002</v>
      </c>
      <c r="AD13" s="20">
        <v>0.90805437</v>
      </c>
    </row>
    <row r="14" spans="1:30">
      <c r="A14" s="3"/>
      <c r="B14" s="9">
        <v>1.1521126100000001</v>
      </c>
      <c r="C14" s="9">
        <v>2.2883087600000001</v>
      </c>
      <c r="D14" s="9">
        <v>2.0059445500000002</v>
      </c>
      <c r="E14" s="9">
        <v>1.55216479</v>
      </c>
      <c r="G14" s="9">
        <v>0.11834717</v>
      </c>
      <c r="H14" s="9">
        <v>0.24674575000000001</v>
      </c>
      <c r="I14" s="9">
        <v>0.34895119000000002</v>
      </c>
      <c r="J14" s="9">
        <v>0.46364650000000002</v>
      </c>
      <c r="K14" s="33"/>
      <c r="L14" s="9">
        <v>0.667451354</v>
      </c>
      <c r="M14" s="9">
        <v>0.39686895</v>
      </c>
      <c r="N14" s="9">
        <v>0.36267133000000001</v>
      </c>
      <c r="O14" s="9">
        <v>0.96375250000000001</v>
      </c>
      <c r="Q14" s="20">
        <v>0.58408346</v>
      </c>
      <c r="R14" s="20">
        <v>2.2724466799999998</v>
      </c>
      <c r="S14" s="20">
        <v>2.3689478500000001</v>
      </c>
      <c r="T14" s="20">
        <v>0.80343123000000005</v>
      </c>
      <c r="U14" s="33"/>
      <c r="V14" s="9">
        <v>0.84921760499999999</v>
      </c>
      <c r="W14" s="9">
        <v>2.01979124</v>
      </c>
      <c r="X14" s="9">
        <v>1.4183427</v>
      </c>
      <c r="Y14" s="9">
        <v>1.468360474</v>
      </c>
      <c r="Z14" s="33"/>
      <c r="AA14" s="20">
        <v>0.90805437</v>
      </c>
      <c r="AB14" s="20">
        <v>1.11022384</v>
      </c>
      <c r="AC14" s="20">
        <v>0.78504680999999998</v>
      </c>
      <c r="AD14" s="20">
        <v>1.30210933</v>
      </c>
    </row>
    <row r="15" spans="1:30">
      <c r="B15" s="9">
        <v>1.5738322</v>
      </c>
      <c r="C15" s="9">
        <v>1.6293332700000001</v>
      </c>
      <c r="D15" s="9">
        <v>1.82043311</v>
      </c>
      <c r="E15" s="9">
        <v>1.07495907</v>
      </c>
      <c r="G15" s="9">
        <v>0.17568917000000001</v>
      </c>
      <c r="H15" s="9">
        <v>3.3198019099999998</v>
      </c>
      <c r="I15" s="9">
        <v>0.25368271999999997</v>
      </c>
      <c r="J15" s="9">
        <v>0.37921742000000003</v>
      </c>
      <c r="K15" s="33"/>
      <c r="L15" s="9">
        <v>0.38070214299999999</v>
      </c>
      <c r="M15" s="9">
        <v>0.26365706999999999</v>
      </c>
      <c r="O15" s="9">
        <v>0.38870149999999998</v>
      </c>
      <c r="Q15" s="20">
        <v>2.7401339899999999</v>
      </c>
      <c r="R15" s="20">
        <v>1.75837946</v>
      </c>
      <c r="S15" s="20">
        <v>2.7783848400000002</v>
      </c>
      <c r="T15" s="20">
        <v>0.82601875000000002</v>
      </c>
      <c r="U15" s="33"/>
      <c r="V15" s="9">
        <v>0.74960692399999995</v>
      </c>
      <c r="W15" s="9">
        <v>0.73418024000000004</v>
      </c>
      <c r="X15" s="9">
        <v>0.64358660000000001</v>
      </c>
      <c r="Y15" s="9">
        <v>0.70917136300000005</v>
      </c>
      <c r="Z15" s="33"/>
      <c r="AA15" s="20">
        <v>1.3111662100000001</v>
      </c>
      <c r="AB15" s="9">
        <v>0.67870218999999998</v>
      </c>
      <c r="AC15" s="20">
        <v>0.73756933999999996</v>
      </c>
      <c r="AD15" s="20">
        <v>0.61168067000000004</v>
      </c>
    </row>
  </sheetData>
  <mergeCells count="6">
    <mergeCell ref="AA2:AD2"/>
    <mergeCell ref="V2:Y2"/>
    <mergeCell ref="B2:E2"/>
    <mergeCell ref="G2:J2"/>
    <mergeCell ref="L2:O2"/>
    <mergeCell ref="Q2:T2"/>
  </mergeCells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69B164-9CFA-4A79-8A61-5CF397D21C32}">
  <sheetPr>
    <pageSetUpPr fitToPage="1"/>
  </sheetPr>
  <dimension ref="A1:Z33"/>
  <sheetViews>
    <sheetView workbookViewId="0">
      <selection activeCell="A3" sqref="A3"/>
    </sheetView>
  </sheetViews>
  <sheetFormatPr defaultColWidth="8.77734375" defaultRowHeight="14.4"/>
  <cols>
    <col min="1" max="1" width="30.109375" customWidth="1"/>
    <col min="2" max="2" width="12.77734375" bestFit="1" customWidth="1"/>
    <col min="3" max="3" width="12.6640625" bestFit="1" customWidth="1"/>
    <col min="4" max="5" width="12.44140625" bestFit="1" customWidth="1"/>
    <col min="6" max="7" width="12.109375" bestFit="1" customWidth="1"/>
    <col min="8" max="8" width="18" bestFit="1" customWidth="1"/>
    <col min="9" max="10" width="18.33203125" bestFit="1" customWidth="1"/>
    <col min="11" max="11" width="12.109375" bestFit="1" customWidth="1"/>
    <col min="12" max="12" width="12.44140625" bestFit="1" customWidth="1"/>
    <col min="13" max="13" width="10" bestFit="1" customWidth="1"/>
    <col min="14" max="15" width="12.109375" bestFit="1" customWidth="1"/>
    <col min="16" max="17" width="12.6640625" bestFit="1" customWidth="1"/>
    <col min="18" max="19" width="12.109375" bestFit="1" customWidth="1"/>
    <col min="20" max="20" width="12.44140625" bestFit="1" customWidth="1"/>
    <col min="21" max="21" width="12.109375" customWidth="1"/>
    <col min="22" max="23" width="12.109375" bestFit="1" customWidth="1"/>
    <col min="24" max="24" width="12.6640625" bestFit="1" customWidth="1"/>
    <col min="25" max="25" width="12.109375" bestFit="1" customWidth="1"/>
    <col min="26" max="26" width="10" bestFit="1" customWidth="1"/>
    <col min="27" max="27" width="6.44140625" bestFit="1" customWidth="1"/>
    <col min="28" max="28" width="5.6640625" bestFit="1" customWidth="1"/>
  </cols>
  <sheetData>
    <row r="1" spans="1:26" ht="22.8">
      <c r="A1" s="1" t="s">
        <v>454</v>
      </c>
      <c r="B1" s="3"/>
      <c r="C1" s="3"/>
      <c r="D1" s="3"/>
      <c r="E1" s="3"/>
      <c r="F1" s="3"/>
      <c r="G1" s="3"/>
      <c r="H1" s="3"/>
      <c r="J1" s="3"/>
      <c r="K1" s="3"/>
      <c r="L1" s="3"/>
      <c r="M1" s="3"/>
      <c r="N1" s="3"/>
      <c r="O1" s="3"/>
      <c r="Q1" s="3"/>
      <c r="R1" s="3"/>
      <c r="S1" s="3"/>
      <c r="T1" s="3"/>
      <c r="U1" s="3"/>
      <c r="V1" s="3"/>
      <c r="X1" s="3"/>
      <c r="Y1" s="3"/>
    </row>
    <row r="2" spans="1:26">
      <c r="A2" s="3"/>
      <c r="B2" s="6" t="s">
        <v>41</v>
      </c>
      <c r="C2" s="123" t="s">
        <v>103</v>
      </c>
      <c r="D2" s="124"/>
      <c r="E2" s="124"/>
      <c r="F2" s="124"/>
      <c r="G2" s="124"/>
      <c r="H2" s="125"/>
    </row>
    <row r="3" spans="1:26">
      <c r="A3" s="3"/>
      <c r="B3" s="3"/>
      <c r="C3" s="7" t="s">
        <v>42</v>
      </c>
      <c r="D3" s="7" t="s">
        <v>408</v>
      </c>
      <c r="E3" s="7" t="s">
        <v>43</v>
      </c>
      <c r="F3" s="7" t="s">
        <v>44</v>
      </c>
      <c r="G3" s="7" t="s">
        <v>39</v>
      </c>
      <c r="H3" s="7" t="s">
        <v>40</v>
      </c>
    </row>
    <row r="4" spans="1:26">
      <c r="A4" s="3"/>
      <c r="B4" s="3"/>
      <c r="C4" s="8">
        <v>153.80000000000001</v>
      </c>
      <c r="D4" s="8">
        <v>16.100000000000001</v>
      </c>
      <c r="E4" s="8">
        <v>82.4</v>
      </c>
      <c r="F4" s="8">
        <v>224</v>
      </c>
      <c r="G4" s="8">
        <v>87.6</v>
      </c>
      <c r="H4" s="8">
        <v>169.2</v>
      </c>
    </row>
    <row r="5" spans="1:26">
      <c r="A5" s="3"/>
      <c r="B5" s="3"/>
      <c r="C5" s="8">
        <v>159.69999999999999</v>
      </c>
      <c r="D5" s="8">
        <v>10.9</v>
      </c>
      <c r="E5" s="8">
        <v>87</v>
      </c>
      <c r="F5" s="8">
        <v>237.7</v>
      </c>
      <c r="G5" s="8">
        <v>112</v>
      </c>
      <c r="H5" s="8">
        <v>151.5</v>
      </c>
    </row>
    <row r="6" spans="1:26">
      <c r="A6" s="3"/>
      <c r="B6" s="3"/>
      <c r="C6" s="8">
        <v>161</v>
      </c>
      <c r="D6" s="8">
        <v>14.7</v>
      </c>
      <c r="E6" s="8">
        <v>92</v>
      </c>
      <c r="F6" s="8">
        <v>244.2</v>
      </c>
      <c r="G6" s="8">
        <v>94</v>
      </c>
      <c r="H6" s="8">
        <v>168.1</v>
      </c>
    </row>
    <row r="7" spans="1:26" ht="13.95" customHeight="1">
      <c r="A7" s="3"/>
      <c r="B7" s="3"/>
      <c r="C7" s="8">
        <v>169.8</v>
      </c>
      <c r="D7" s="8">
        <v>15.8</v>
      </c>
      <c r="E7" s="8">
        <v>100</v>
      </c>
      <c r="F7" s="8">
        <v>267.8</v>
      </c>
      <c r="G7" s="8">
        <v>108.8</v>
      </c>
      <c r="H7" s="8">
        <v>184.6</v>
      </c>
    </row>
    <row r="8" spans="1:26">
      <c r="A8" s="3"/>
      <c r="B8" s="3"/>
      <c r="C8" s="8">
        <v>171.3</v>
      </c>
      <c r="D8" s="8">
        <v>13</v>
      </c>
      <c r="E8" s="8">
        <v>82</v>
      </c>
      <c r="F8" s="8">
        <v>230.1</v>
      </c>
      <c r="G8" s="8">
        <v>80</v>
      </c>
      <c r="H8" s="8">
        <v>175.9</v>
      </c>
    </row>
    <row r="9" spans="1:26">
      <c r="A9" s="3"/>
      <c r="B9" s="3"/>
      <c r="C9" s="8">
        <v>161.30000000000001</v>
      </c>
      <c r="D9" s="8">
        <v>10</v>
      </c>
      <c r="E9" s="8">
        <v>94.3</v>
      </c>
      <c r="F9" s="8">
        <v>242.3</v>
      </c>
      <c r="G9" s="8">
        <v>91.3</v>
      </c>
      <c r="H9" s="8">
        <v>125.9</v>
      </c>
      <c r="X9" s="3"/>
      <c r="Y9" s="3"/>
      <c r="Z9" s="3"/>
    </row>
    <row r="10" spans="1:26">
      <c r="A10" s="3"/>
      <c r="B10" s="3"/>
      <c r="C10" s="8">
        <v>161.1</v>
      </c>
      <c r="D10" s="8">
        <v>15.3</v>
      </c>
      <c r="E10" s="8">
        <v>100.8</v>
      </c>
      <c r="F10" s="8">
        <v>234</v>
      </c>
      <c r="G10" s="8">
        <v>69.900000000000006</v>
      </c>
      <c r="J10" s="3"/>
      <c r="K10" s="3"/>
      <c r="L10" s="3"/>
      <c r="M10" s="3"/>
      <c r="N10" s="3"/>
      <c r="O10" s="3"/>
      <c r="X10" s="3"/>
    </row>
    <row r="12" spans="1:26">
      <c r="C12" s="123" t="s">
        <v>115</v>
      </c>
      <c r="D12" s="124"/>
      <c r="E12" s="124"/>
      <c r="F12" s="124"/>
      <c r="G12" s="124"/>
      <c r="H12" s="125"/>
    </row>
    <row r="13" spans="1:26">
      <c r="C13" s="7" t="s">
        <v>42</v>
      </c>
      <c r="D13" s="7" t="s">
        <v>408</v>
      </c>
      <c r="E13" s="7" t="s">
        <v>43</v>
      </c>
      <c r="F13" s="7" t="s">
        <v>44</v>
      </c>
      <c r="G13" s="7" t="s">
        <v>39</v>
      </c>
      <c r="H13" s="7" t="s">
        <v>40</v>
      </c>
    </row>
    <row r="14" spans="1:26">
      <c r="C14" s="9">
        <v>140</v>
      </c>
      <c r="D14" s="8">
        <v>11</v>
      </c>
      <c r="E14" s="9">
        <v>80</v>
      </c>
      <c r="F14" s="9">
        <v>188.4</v>
      </c>
      <c r="G14" s="9">
        <v>48</v>
      </c>
      <c r="H14" s="9">
        <v>170</v>
      </c>
    </row>
    <row r="15" spans="1:26">
      <c r="C15" s="9">
        <v>148.6</v>
      </c>
      <c r="D15" s="8">
        <v>8.8000000000000007</v>
      </c>
      <c r="E15" s="9">
        <v>78</v>
      </c>
      <c r="F15" s="9">
        <v>200</v>
      </c>
      <c r="G15" s="9">
        <v>35.5</v>
      </c>
      <c r="H15" s="9">
        <v>168.5</v>
      </c>
    </row>
    <row r="16" spans="1:26">
      <c r="C16" s="9">
        <v>125.9</v>
      </c>
      <c r="D16" s="8">
        <v>14.8</v>
      </c>
      <c r="E16" s="9">
        <v>74.900000000000006</v>
      </c>
      <c r="F16" s="9">
        <v>173</v>
      </c>
      <c r="G16" s="9">
        <v>42</v>
      </c>
      <c r="H16" s="9">
        <v>184.62100000000001</v>
      </c>
    </row>
    <row r="17" spans="3:8">
      <c r="C17" s="9">
        <v>120</v>
      </c>
      <c r="D17" s="8">
        <v>12.4</v>
      </c>
      <c r="E17" s="9">
        <v>70</v>
      </c>
      <c r="F17" s="9">
        <v>180</v>
      </c>
      <c r="G17" s="9">
        <v>30</v>
      </c>
      <c r="H17" s="9">
        <v>140</v>
      </c>
    </row>
    <row r="18" spans="3:8">
      <c r="C18" s="9">
        <v>140</v>
      </c>
      <c r="D18" s="8">
        <v>11.7</v>
      </c>
      <c r="E18" s="9">
        <v>70</v>
      </c>
      <c r="F18" s="9">
        <v>190</v>
      </c>
      <c r="G18" s="9">
        <v>30</v>
      </c>
      <c r="H18" s="9">
        <v>178.7</v>
      </c>
    </row>
    <row r="20" spans="3:8">
      <c r="C20" s="123" t="s">
        <v>114</v>
      </c>
      <c r="D20" s="124"/>
      <c r="E20" s="124"/>
      <c r="F20" s="124"/>
      <c r="G20" s="124"/>
      <c r="H20" s="125"/>
    </row>
    <row r="21" spans="3:8">
      <c r="C21" s="7" t="s">
        <v>42</v>
      </c>
      <c r="D21" s="7" t="s">
        <v>408</v>
      </c>
      <c r="E21" s="7" t="s">
        <v>43</v>
      </c>
      <c r="F21" s="7" t="s">
        <v>44</v>
      </c>
      <c r="G21" s="7" t="s">
        <v>39</v>
      </c>
      <c r="H21" s="7" t="s">
        <v>40</v>
      </c>
    </row>
    <row r="22" spans="3:8">
      <c r="C22" s="16">
        <v>165.84434782608696</v>
      </c>
      <c r="D22" s="8">
        <v>12.9</v>
      </c>
      <c r="E22" s="16">
        <v>104.65162200282087</v>
      </c>
      <c r="F22" s="16">
        <v>206.57320169252469</v>
      </c>
      <c r="G22" s="16">
        <v>39.244358251057825</v>
      </c>
      <c r="H22" s="16">
        <v>143.78222849083218</v>
      </c>
    </row>
    <row r="23" spans="3:8">
      <c r="C23" s="16">
        <v>153.00811965811965</v>
      </c>
      <c r="D23" s="8">
        <v>11.7</v>
      </c>
      <c r="E23" s="16">
        <v>90.890308039068373</v>
      </c>
      <c r="F23" s="16">
        <v>225.28677685950416</v>
      </c>
      <c r="G23" s="16">
        <v>43.62734785875282</v>
      </c>
      <c r="H23" s="16">
        <v>177.78144252441774</v>
      </c>
    </row>
    <row r="24" spans="3:8">
      <c r="C24" s="16">
        <v>170.23671497584539</v>
      </c>
      <c r="D24" s="8">
        <v>9.8000000000000007</v>
      </c>
      <c r="E24" s="16">
        <v>81.265648854961839</v>
      </c>
      <c r="F24" s="16">
        <v>202.91786259541988</v>
      </c>
      <c r="G24" s="16">
        <v>59.102290076335883</v>
      </c>
      <c r="H24" s="16">
        <v>163.39320610687022</v>
      </c>
    </row>
    <row r="25" spans="3:8">
      <c r="C25" s="16">
        <v>154.14869565217393</v>
      </c>
      <c r="D25" s="8">
        <v>12.2</v>
      </c>
      <c r="E25" s="16">
        <v>82.975265553869491</v>
      </c>
      <c r="F25" s="16">
        <v>218.69734446130499</v>
      </c>
      <c r="G25" s="16">
        <v>44.057663125948402</v>
      </c>
      <c r="H25" s="16">
        <v>167.54150227617603</v>
      </c>
    </row>
    <row r="26" spans="3:8">
      <c r="C26" s="16">
        <v>150.19166666666666</v>
      </c>
      <c r="D26" s="8">
        <v>14</v>
      </c>
      <c r="E26" s="16">
        <v>99.909701492537323</v>
      </c>
      <c r="F26" s="16">
        <v>222.93104477611942</v>
      </c>
      <c r="G26" s="16">
        <v>56.575373134328359</v>
      </c>
      <c r="H26" s="16">
        <v>159.6</v>
      </c>
    </row>
    <row r="28" spans="3:8">
      <c r="C28" s="123" t="s">
        <v>430</v>
      </c>
      <c r="D28" s="124"/>
      <c r="E28" s="124"/>
      <c r="F28" s="124"/>
      <c r="G28" s="124"/>
      <c r="H28" s="125"/>
    </row>
    <row r="29" spans="3:8">
      <c r="C29" s="7" t="s">
        <v>42</v>
      </c>
      <c r="D29" s="7" t="s">
        <v>408</v>
      </c>
      <c r="E29" s="7" t="s">
        <v>43</v>
      </c>
      <c r="F29" s="7" t="s">
        <v>44</v>
      </c>
      <c r="G29" s="7" t="s">
        <v>39</v>
      </c>
      <c r="H29" s="7" t="s">
        <v>40</v>
      </c>
    </row>
    <row r="30" spans="3:8">
      <c r="C30" s="16">
        <v>173.9</v>
      </c>
      <c r="D30" s="8">
        <v>13.1</v>
      </c>
      <c r="E30" s="16">
        <v>92.1</v>
      </c>
      <c r="F30" s="16">
        <v>239.1</v>
      </c>
      <c r="G30" s="16">
        <v>84.5</v>
      </c>
      <c r="H30" s="16">
        <v>192.9852852852853</v>
      </c>
    </row>
    <row r="31" spans="3:8">
      <c r="C31" s="16">
        <v>169.9</v>
      </c>
      <c r="D31" s="8">
        <v>13.1</v>
      </c>
      <c r="E31" s="16">
        <v>94.5</v>
      </c>
      <c r="F31" s="16">
        <v>221.4</v>
      </c>
      <c r="G31" s="16">
        <v>77.599999999999994</v>
      </c>
      <c r="H31" s="16">
        <v>118.8153605015674</v>
      </c>
    </row>
    <row r="32" spans="3:8">
      <c r="C32" s="16">
        <v>177.3</v>
      </c>
      <c r="D32" s="8">
        <v>14.6</v>
      </c>
      <c r="E32" s="16">
        <v>103.6</v>
      </c>
      <c r="F32" s="16">
        <v>236.1</v>
      </c>
      <c r="G32" s="16">
        <v>90.2</v>
      </c>
      <c r="H32" s="16">
        <v>110.92783505154638</v>
      </c>
    </row>
    <row r="33" spans="3:8">
      <c r="C33" s="16">
        <v>173.8</v>
      </c>
      <c r="D33" s="8">
        <v>11.8</v>
      </c>
      <c r="E33" s="16">
        <v>85.7</v>
      </c>
      <c r="F33" s="16">
        <v>243.5</v>
      </c>
      <c r="G33" s="16">
        <v>72.8</v>
      </c>
      <c r="H33" s="16">
        <v>106.34883720930232</v>
      </c>
    </row>
  </sheetData>
  <mergeCells count="4">
    <mergeCell ref="C28:H28"/>
    <mergeCell ref="C20:H20"/>
    <mergeCell ref="C12:H12"/>
    <mergeCell ref="C2:H2"/>
  </mergeCells>
  <pageMargins left="0.7" right="0.7" top="0.75" bottom="0.75" header="0.3" footer="0.3"/>
  <pageSetup paperSize="0" scale="30" fitToHeight="3" orientation="landscape" horizontalDpi="0" verticalDpi="0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0627EB-3EA5-4CB6-AA70-3832CBDE3BDA}">
  <dimension ref="A1:W10"/>
  <sheetViews>
    <sheetView workbookViewId="0">
      <selection activeCell="A6" sqref="A6"/>
    </sheetView>
  </sheetViews>
  <sheetFormatPr defaultRowHeight="14.4"/>
  <cols>
    <col min="1" max="1" width="18.77734375" customWidth="1"/>
    <col min="2" max="2" width="13" customWidth="1"/>
    <col min="3" max="11" width="13" style="3" customWidth="1"/>
  </cols>
  <sheetData>
    <row r="1" spans="1:23" ht="22.8">
      <c r="A1" s="1" t="s">
        <v>455</v>
      </c>
      <c r="B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</row>
    <row r="2" spans="1:23">
      <c r="A2" s="3"/>
      <c r="B2" s="6" t="s">
        <v>34</v>
      </c>
      <c r="C2" s="123" t="s">
        <v>29</v>
      </c>
      <c r="D2" s="124"/>
      <c r="E2" s="124"/>
      <c r="F2" s="125"/>
      <c r="G2"/>
      <c r="H2" s="123" t="s">
        <v>31</v>
      </c>
      <c r="I2" s="124"/>
      <c r="J2" s="124"/>
      <c r="K2" s="125"/>
      <c r="Q2" s="3"/>
      <c r="R2" s="6"/>
      <c r="S2" s="6"/>
      <c r="T2" s="6"/>
    </row>
    <row r="3" spans="1:23">
      <c r="A3" s="6"/>
      <c r="B3" s="6"/>
      <c r="C3" s="103" t="s">
        <v>103</v>
      </c>
      <c r="D3" s="89" t="s">
        <v>115</v>
      </c>
      <c r="E3" s="103" t="s">
        <v>114</v>
      </c>
      <c r="F3" s="101" t="s">
        <v>430</v>
      </c>
      <c r="G3"/>
      <c r="H3" s="80" t="s">
        <v>103</v>
      </c>
      <c r="I3" s="89" t="s">
        <v>115</v>
      </c>
      <c r="J3" s="80" t="s">
        <v>114</v>
      </c>
      <c r="K3" s="79" t="s">
        <v>430</v>
      </c>
      <c r="Q3" s="6"/>
      <c r="R3" s="3"/>
      <c r="S3" s="3"/>
      <c r="T3" s="3"/>
    </row>
    <row r="4" spans="1:23">
      <c r="A4" s="3"/>
      <c r="B4" s="3"/>
      <c r="C4" s="102">
        <v>221</v>
      </c>
      <c r="D4" s="10">
        <v>156</v>
      </c>
      <c r="E4" s="102">
        <v>195</v>
      </c>
      <c r="F4" s="102">
        <v>228</v>
      </c>
      <c r="G4"/>
      <c r="H4" s="81">
        <v>192</v>
      </c>
      <c r="I4" s="10">
        <v>133</v>
      </c>
      <c r="J4" s="81">
        <v>187</v>
      </c>
      <c r="K4" s="81">
        <v>215</v>
      </c>
      <c r="T4" s="3"/>
      <c r="U4" s="3"/>
      <c r="V4" s="3"/>
      <c r="W4" s="3"/>
    </row>
    <row r="5" spans="1:23">
      <c r="A5" s="3"/>
      <c r="B5" s="3"/>
      <c r="C5" s="102">
        <v>220</v>
      </c>
      <c r="D5" s="10">
        <v>174</v>
      </c>
      <c r="E5" s="102">
        <v>180</v>
      </c>
      <c r="F5" s="102">
        <v>196</v>
      </c>
      <c r="G5"/>
      <c r="H5" s="81">
        <v>202</v>
      </c>
      <c r="I5" s="10">
        <v>167</v>
      </c>
      <c r="J5" s="81">
        <v>174</v>
      </c>
      <c r="K5" s="81">
        <v>194</v>
      </c>
      <c r="T5" s="3"/>
      <c r="U5" s="3"/>
      <c r="V5" s="3"/>
      <c r="W5" s="3"/>
    </row>
    <row r="6" spans="1:23">
      <c r="A6" s="3"/>
      <c r="B6" s="3"/>
      <c r="C6" s="102">
        <v>193</v>
      </c>
      <c r="D6" s="10">
        <v>169</v>
      </c>
      <c r="E6" s="102">
        <v>245</v>
      </c>
      <c r="F6" s="102">
        <v>184</v>
      </c>
      <c r="G6"/>
      <c r="H6" s="81">
        <v>186</v>
      </c>
      <c r="I6" s="10">
        <v>145</v>
      </c>
      <c r="J6" s="81">
        <v>213</v>
      </c>
      <c r="K6" s="81">
        <v>167</v>
      </c>
      <c r="T6" s="3"/>
      <c r="U6" s="3"/>
      <c r="V6" s="3"/>
      <c r="W6" s="3"/>
    </row>
    <row r="7" spans="1:23">
      <c r="A7" s="3"/>
      <c r="B7" s="3"/>
      <c r="C7" s="102">
        <v>245</v>
      </c>
      <c r="D7" s="10">
        <v>171</v>
      </c>
      <c r="E7" s="102">
        <v>182</v>
      </c>
      <c r="F7" s="102">
        <v>240</v>
      </c>
      <c r="G7"/>
      <c r="H7" s="81">
        <v>196</v>
      </c>
      <c r="I7" s="10">
        <v>162</v>
      </c>
      <c r="J7" s="81">
        <v>172</v>
      </c>
      <c r="K7" s="81">
        <v>213</v>
      </c>
      <c r="T7" s="3"/>
      <c r="U7" s="3"/>
      <c r="V7" s="3"/>
      <c r="W7" s="3"/>
    </row>
    <row r="8" spans="1:23">
      <c r="A8" s="3"/>
      <c r="B8" s="3"/>
      <c r="C8" s="102">
        <v>218</v>
      </c>
      <c r="D8" s="10">
        <v>214</v>
      </c>
      <c r="E8" s="102">
        <v>207</v>
      </c>
      <c r="G8"/>
      <c r="H8" s="81">
        <v>199</v>
      </c>
      <c r="I8" s="10">
        <v>184</v>
      </c>
      <c r="J8" s="81">
        <v>176</v>
      </c>
      <c r="S8" s="3"/>
      <c r="T8" s="3"/>
      <c r="U8" s="3"/>
      <c r="V8" s="3"/>
    </row>
    <row r="9" spans="1:23">
      <c r="A9" s="3"/>
      <c r="B9" s="3"/>
      <c r="C9" s="14">
        <v>200</v>
      </c>
      <c r="G9"/>
      <c r="H9" s="14">
        <v>171</v>
      </c>
      <c r="T9" s="3"/>
      <c r="U9" s="3"/>
      <c r="V9" s="3"/>
      <c r="W9" s="3"/>
    </row>
    <row r="10" spans="1:23">
      <c r="A10" s="3"/>
      <c r="B10" s="3"/>
      <c r="T10" s="3"/>
      <c r="U10" s="3"/>
      <c r="V10" s="3"/>
      <c r="W10" s="3"/>
    </row>
  </sheetData>
  <mergeCells count="2">
    <mergeCell ref="H2:K2"/>
    <mergeCell ref="C2:F2"/>
  </mergeCells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417B46-C3D9-4136-B44C-D56B87A79EE9}">
  <dimension ref="A1:Z14"/>
  <sheetViews>
    <sheetView workbookViewId="0">
      <selection activeCell="A5" sqref="A5"/>
    </sheetView>
  </sheetViews>
  <sheetFormatPr defaultRowHeight="14.4"/>
  <cols>
    <col min="1" max="1" width="19.88671875" customWidth="1"/>
    <col min="2" max="10" width="20.5546875" customWidth="1"/>
  </cols>
  <sheetData>
    <row r="1" spans="1:26" ht="22.8">
      <c r="A1" s="1" t="s">
        <v>456</v>
      </c>
      <c r="B1" s="3"/>
      <c r="C1" s="3"/>
      <c r="D1" s="3"/>
      <c r="T1" s="3"/>
      <c r="U1" s="3"/>
      <c r="V1" s="3"/>
      <c r="W1" s="3"/>
      <c r="X1" s="3"/>
      <c r="Y1" s="3"/>
      <c r="Z1" s="3"/>
    </row>
    <row r="2" spans="1:26" s="3" customFormat="1">
      <c r="A2" t="s">
        <v>23</v>
      </c>
      <c r="B2" s="113" t="s">
        <v>538</v>
      </c>
      <c r="C2" s="113"/>
      <c r="D2" s="113"/>
      <c r="E2" s="113"/>
      <c r="F2" s="113"/>
      <c r="G2" s="113"/>
      <c r="H2" s="113"/>
      <c r="I2" s="113"/>
      <c r="J2" s="113"/>
    </row>
    <row r="3" spans="1:26" s="3" customFormat="1">
      <c r="A3" t="s">
        <v>537</v>
      </c>
      <c r="B3" s="7" t="s">
        <v>105</v>
      </c>
      <c r="C3" s="7" t="s">
        <v>106</v>
      </c>
      <c r="D3" s="7" t="s">
        <v>107</v>
      </c>
      <c r="E3" s="7" t="s">
        <v>108</v>
      </c>
      <c r="F3" s="7" t="s">
        <v>109</v>
      </c>
      <c r="G3" s="7" t="s">
        <v>110</v>
      </c>
      <c r="H3" s="7" t="s">
        <v>116</v>
      </c>
      <c r="I3" s="7" t="s">
        <v>117</v>
      </c>
      <c r="J3" s="7" t="s">
        <v>118</v>
      </c>
    </row>
    <row r="4" spans="1:26" s="3" customFormat="1">
      <c r="A4"/>
      <c r="B4" s="8">
        <v>0.14816344237101509</v>
      </c>
      <c r="C4" s="8">
        <v>0.11624668077394</v>
      </c>
      <c r="D4" s="8">
        <v>5.3928418005095187E-3</v>
      </c>
      <c r="E4" s="8">
        <v>0.43897708196709601</v>
      </c>
      <c r="F4" s="8">
        <v>0.25976184254462131</v>
      </c>
      <c r="G4" s="8">
        <v>3.0718709683358698E-3</v>
      </c>
      <c r="H4" s="8">
        <v>5.9265376948406029E-2</v>
      </c>
      <c r="I4" s="8">
        <v>1.1951481980656157E-2</v>
      </c>
      <c r="J4" s="8">
        <v>1.7619701985090681E-2</v>
      </c>
    </row>
    <row r="5" spans="1:26" s="3" customFormat="1">
      <c r="A5"/>
      <c r="B5" s="8">
        <v>0.14017115762028615</v>
      </c>
      <c r="C5" s="8">
        <v>0.11705524038099101</v>
      </c>
      <c r="D5" s="8">
        <v>2.2801324292128288E-2</v>
      </c>
      <c r="E5" s="8">
        <v>0.33641077828868671</v>
      </c>
      <c r="F5" s="8">
        <v>0.174979938132306</v>
      </c>
      <c r="G5" s="8">
        <v>1.9276324562069488E-6</v>
      </c>
      <c r="H5" s="8">
        <v>5.9265376948406029E-2</v>
      </c>
      <c r="I5" s="8">
        <v>1.09019479075016E-2</v>
      </c>
      <c r="J5" s="8">
        <v>7.0573062561811025E-3</v>
      </c>
    </row>
    <row r="6" spans="1:26" s="3" customFormat="1">
      <c r="A6"/>
      <c r="B6" s="8">
        <v>0.14482847999999998</v>
      </c>
      <c r="C6" s="8">
        <v>0.13078431452163283</v>
      </c>
      <c r="D6" s="8">
        <v>2.787781746427475E-2</v>
      </c>
      <c r="E6" s="8">
        <v>0.40707870000000002</v>
      </c>
      <c r="F6" s="8">
        <v>0.21965999999999999</v>
      </c>
      <c r="G6" s="8">
        <v>6.9800000000000001E-3</v>
      </c>
      <c r="H6" s="8">
        <v>5.1392981999999997E-2</v>
      </c>
      <c r="I6" s="8">
        <v>1.4126629999999999E-2</v>
      </c>
      <c r="J6" s="8">
        <v>1.69325E-2</v>
      </c>
    </row>
    <row r="7" spans="1:26" s="3" customFormat="1">
      <c r="A7"/>
      <c r="B7"/>
      <c r="C7"/>
      <c r="D7"/>
      <c r="E7"/>
      <c r="F7"/>
      <c r="G7"/>
      <c r="H7"/>
      <c r="I7"/>
      <c r="J7"/>
    </row>
    <row r="8" spans="1:26" s="3" customFormat="1">
      <c r="A8"/>
      <c r="B8" s="113" t="s">
        <v>113</v>
      </c>
      <c r="C8" s="113"/>
      <c r="D8" s="113"/>
      <c r="E8" s="113"/>
      <c r="F8" s="113"/>
      <c r="G8" s="113"/>
      <c r="H8" s="113"/>
      <c r="I8" s="113"/>
      <c r="J8" s="113"/>
    </row>
    <row r="9" spans="1:26" s="3" customFormat="1">
      <c r="A9"/>
      <c r="B9" s="7" t="s">
        <v>105</v>
      </c>
      <c r="C9" s="7" t="s">
        <v>106</v>
      </c>
      <c r="D9" s="7" t="s">
        <v>107</v>
      </c>
      <c r="E9" s="7" t="s">
        <v>108</v>
      </c>
      <c r="F9" s="7" t="s">
        <v>109</v>
      </c>
      <c r="G9" s="7" t="s">
        <v>110</v>
      </c>
      <c r="H9" s="7" t="s">
        <v>116</v>
      </c>
      <c r="I9" s="7" t="s">
        <v>117</v>
      </c>
      <c r="J9" s="7" t="s">
        <v>118</v>
      </c>
    </row>
    <row r="10" spans="1:26" s="3" customFormat="1">
      <c r="A10"/>
      <c r="B10" s="9">
        <v>0.3698372641850089</v>
      </c>
      <c r="C10" s="9">
        <v>0.47138001544568509</v>
      </c>
      <c r="D10" s="9">
        <v>6.652313640333482E-2</v>
      </c>
      <c r="E10" s="9">
        <v>0.8740544944359796</v>
      </c>
      <c r="F10" s="9">
        <v>0.660636275350862</v>
      </c>
      <c r="G10" s="9">
        <v>4.0107059298840751E-2</v>
      </c>
      <c r="H10" s="9">
        <v>0.38689124838559719</v>
      </c>
      <c r="I10" s="9">
        <v>0.23261568201667401</v>
      </c>
      <c r="J10" s="9">
        <v>5.5626960765510498E-2</v>
      </c>
    </row>
    <row r="11" spans="1:26" s="3" customFormat="1">
      <c r="A11"/>
      <c r="B11" s="9">
        <v>0.42189693175830301</v>
      </c>
      <c r="C11" s="9">
        <v>0.40191504845110843</v>
      </c>
      <c r="D11" s="9">
        <v>6.652313640333482E-2</v>
      </c>
      <c r="E11" s="9">
        <v>0.91064616329628367</v>
      </c>
      <c r="F11" s="9">
        <v>0.70316155293050508</v>
      </c>
      <c r="G11" s="9">
        <v>5.8314561971050415E-2</v>
      </c>
      <c r="H11" s="9">
        <v>0.40612619817811763</v>
      </c>
      <c r="I11" s="9">
        <v>0.22561393680038999</v>
      </c>
      <c r="J11" s="9">
        <v>5.1474438579223278E-2</v>
      </c>
    </row>
    <row r="12" spans="1:26" s="3" customFormat="1">
      <c r="A12"/>
      <c r="B12" s="9">
        <v>0.41608855202544137</v>
      </c>
      <c r="C12" s="9">
        <v>0.50115749999999992</v>
      </c>
      <c r="D12" s="9">
        <v>4.5122787360078034E-2</v>
      </c>
      <c r="E12" s="9">
        <v>0.88074648</v>
      </c>
      <c r="F12" s="9">
        <v>0.61651092163496246</v>
      </c>
      <c r="G12" s="9">
        <v>3.7057E-2</v>
      </c>
      <c r="H12" s="9">
        <v>0.411733986</v>
      </c>
      <c r="I12" s="9">
        <v>0.27569652989999999</v>
      </c>
      <c r="J12" s="9">
        <v>4.8962347000000003E-2</v>
      </c>
    </row>
    <row r="13" spans="1:26" s="3" customFormat="1"/>
    <row r="14" spans="1:26" s="3" customFormat="1">
      <c r="D14"/>
      <c r="H14"/>
      <c r="L14"/>
      <c r="P14"/>
      <c r="T14"/>
      <c r="X14"/>
      <c r="Y14"/>
      <c r="Z14"/>
    </row>
  </sheetData>
  <mergeCells count="2">
    <mergeCell ref="B2:J2"/>
    <mergeCell ref="B8:J8"/>
  </mergeCells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7567C5-2CEA-4A1A-BA24-252B1CFBDE5F}">
  <dimension ref="A1:U65"/>
  <sheetViews>
    <sheetView workbookViewId="0">
      <selection activeCell="J22" sqref="J22"/>
    </sheetView>
  </sheetViews>
  <sheetFormatPr defaultRowHeight="14.4"/>
  <cols>
    <col min="1" max="1" width="26.6640625" customWidth="1"/>
    <col min="2" max="25" width="14.44140625" customWidth="1"/>
  </cols>
  <sheetData>
    <row r="1" spans="1:21" ht="22.8">
      <c r="A1" s="1" t="s">
        <v>457</v>
      </c>
      <c r="K1" s="3"/>
    </row>
    <row r="2" spans="1:21">
      <c r="A2" t="s">
        <v>102</v>
      </c>
      <c r="B2" s="123" t="s">
        <v>540</v>
      </c>
      <c r="C2" s="124"/>
      <c r="D2" s="124"/>
      <c r="E2" s="125"/>
      <c r="F2" s="6"/>
      <c r="K2" s="6"/>
      <c r="P2" s="6"/>
      <c r="U2" s="6"/>
    </row>
    <row r="3" spans="1:21">
      <c r="A3" t="s">
        <v>531</v>
      </c>
      <c r="B3" s="7" t="s">
        <v>103</v>
      </c>
      <c r="C3" s="7" t="s">
        <v>115</v>
      </c>
      <c r="D3" s="7" t="s">
        <v>114</v>
      </c>
      <c r="E3" s="7" t="s">
        <v>430</v>
      </c>
      <c r="F3" s="3"/>
      <c r="K3" s="3"/>
      <c r="P3" s="3"/>
      <c r="U3" s="3"/>
    </row>
    <row r="4" spans="1:21">
      <c r="A4" s="64" t="s">
        <v>543</v>
      </c>
      <c r="B4" s="8">
        <v>0.50606408363021016</v>
      </c>
      <c r="C4" s="8">
        <v>1.9805091968385125</v>
      </c>
      <c r="D4" s="8">
        <v>1.1161648095673546</v>
      </c>
      <c r="E4" s="8">
        <v>1.0018788316822103</v>
      </c>
      <c r="F4" s="3"/>
      <c r="K4" s="3"/>
      <c r="P4" s="3"/>
      <c r="U4" s="3"/>
    </row>
    <row r="5" spans="1:21">
      <c r="A5" s="3"/>
      <c r="B5" s="8">
        <v>0.45007124040786356</v>
      </c>
      <c r="C5" s="8">
        <v>1.9717300129638013</v>
      </c>
      <c r="D5" s="8">
        <v>1.2274169631183256</v>
      </c>
      <c r="E5" s="8">
        <v>0.99495834908082603</v>
      </c>
      <c r="F5" s="3"/>
      <c r="K5" s="3"/>
      <c r="P5" s="3"/>
      <c r="U5" s="3"/>
    </row>
    <row r="6" spans="1:21">
      <c r="A6" s="3"/>
      <c r="B6" s="8">
        <v>1.7096366107452514</v>
      </c>
      <c r="C6" s="8">
        <v>5.8508974096949373</v>
      </c>
      <c r="D6" s="8">
        <v>5.7383244958678681</v>
      </c>
      <c r="E6" s="8">
        <v>0.94783512980545992</v>
      </c>
      <c r="F6" s="3"/>
      <c r="K6" s="3"/>
      <c r="P6" s="3"/>
      <c r="U6" s="3"/>
    </row>
    <row r="7" spans="1:21">
      <c r="A7" s="3"/>
      <c r="B7" s="8">
        <v>1.4027354355082895</v>
      </c>
      <c r="C7" s="8">
        <v>5.4263165771208426</v>
      </c>
      <c r="D7" s="8">
        <v>6.1260792592867448</v>
      </c>
      <c r="E7" s="8">
        <v>1.5830513330207201</v>
      </c>
      <c r="F7" s="3"/>
      <c r="K7" s="3"/>
      <c r="P7" s="3"/>
      <c r="U7" s="3"/>
    </row>
    <row r="8" spans="1:21">
      <c r="A8" s="3"/>
      <c r="B8" s="8">
        <v>1.9283325357392125</v>
      </c>
      <c r="C8" s="9">
        <v>11.800851679092089</v>
      </c>
      <c r="D8" s="8">
        <v>4.5572304006980708</v>
      </c>
      <c r="E8" s="8">
        <v>1.5721163987144735</v>
      </c>
      <c r="F8" s="3"/>
      <c r="K8" s="3"/>
      <c r="P8" s="3"/>
      <c r="U8" s="3"/>
    </row>
    <row r="9" spans="1:21">
      <c r="A9" s="3"/>
      <c r="B9" s="9">
        <v>1.4015056095414102</v>
      </c>
      <c r="C9" s="9">
        <v>12.665642237629749</v>
      </c>
      <c r="D9" s="8">
        <v>5.408131731436578</v>
      </c>
      <c r="E9" s="8">
        <v>1.8695720069637063</v>
      </c>
      <c r="F9" s="3"/>
      <c r="K9" s="3"/>
      <c r="P9" s="3"/>
      <c r="U9" s="3"/>
    </row>
    <row r="10" spans="1:21" ht="15.6">
      <c r="A10" s="3"/>
      <c r="B10" s="9">
        <v>0.68518463413367903</v>
      </c>
      <c r="C10" s="9">
        <v>3.1829227530941457</v>
      </c>
      <c r="D10" s="8">
        <v>3.3687522407946791</v>
      </c>
      <c r="E10" s="8">
        <v>0.66099352202028927</v>
      </c>
      <c r="F10" s="3"/>
      <c r="K10" s="2"/>
      <c r="P10" s="3"/>
      <c r="U10" s="3"/>
    </row>
    <row r="11" spans="1:21" ht="15.6">
      <c r="A11" s="3"/>
      <c r="B11" s="9">
        <v>0.87599875287421713</v>
      </c>
      <c r="C11" s="9">
        <v>2.9515336475679979</v>
      </c>
      <c r="D11" s="8">
        <v>3.2808060907777388</v>
      </c>
      <c r="E11" s="8">
        <v>0.63406736878049885</v>
      </c>
      <c r="F11" s="3"/>
      <c r="K11" s="2"/>
      <c r="P11" s="3"/>
      <c r="U11" s="3"/>
    </row>
    <row r="12" spans="1:21">
      <c r="A12" s="3"/>
      <c r="B12" s="9">
        <v>0.48867869921639634</v>
      </c>
      <c r="C12" s="9">
        <v>9.93392587341922</v>
      </c>
      <c r="D12" s="8">
        <v>1.2410260154661803</v>
      </c>
      <c r="E12" s="8">
        <v>0.88436144664606775</v>
      </c>
      <c r="F12" s="3"/>
      <c r="K12" s="3"/>
      <c r="P12" s="3"/>
      <c r="U12" s="3"/>
    </row>
    <row r="13" spans="1:21">
      <c r="A13" s="3"/>
      <c r="B13" s="8">
        <v>0.55179239820347081</v>
      </c>
      <c r="C13" s="8">
        <v>9.2337414402407383</v>
      </c>
      <c r="D13" s="8">
        <v>1.0365091575838135</v>
      </c>
      <c r="F13" s="3"/>
      <c r="K13" s="3"/>
      <c r="P13" s="3"/>
      <c r="U13" s="3"/>
    </row>
    <row r="15" spans="1:21">
      <c r="B15" s="123" t="s">
        <v>552</v>
      </c>
      <c r="C15" s="124"/>
      <c r="D15" s="124"/>
      <c r="E15" s="125"/>
    </row>
    <row r="16" spans="1:21">
      <c r="B16" s="7" t="s">
        <v>103</v>
      </c>
      <c r="C16" s="7" t="s">
        <v>115</v>
      </c>
      <c r="D16" s="7" t="s">
        <v>114</v>
      </c>
      <c r="E16" s="7" t="s">
        <v>430</v>
      </c>
    </row>
    <row r="17" spans="2:5">
      <c r="B17" s="8">
        <v>0.91914547357556997</v>
      </c>
      <c r="C17" s="8">
        <v>2.3325763975658345</v>
      </c>
      <c r="D17" s="8">
        <v>0.56118095574593851</v>
      </c>
      <c r="E17" s="8">
        <v>1.3298080147217706</v>
      </c>
    </row>
    <row r="18" spans="2:5">
      <c r="B18" s="8">
        <v>0.8178404752809183</v>
      </c>
      <c r="C18" s="8">
        <v>2.8906935394045661</v>
      </c>
      <c r="D18" s="8">
        <v>0.56127428275618363</v>
      </c>
      <c r="E18" s="8">
        <v>1.4056310620440253</v>
      </c>
    </row>
    <row r="19" spans="2:5">
      <c r="B19" s="8">
        <v>1.4674033908065649</v>
      </c>
      <c r="C19" s="8">
        <v>1.4470519853755575</v>
      </c>
      <c r="D19" s="8">
        <v>3.5624726376601106</v>
      </c>
      <c r="E19" s="8">
        <v>1.0361393028198513</v>
      </c>
    </row>
    <row r="20" spans="2:5">
      <c r="B20" s="8">
        <v>1.0520667564918225</v>
      </c>
      <c r="C20" s="8">
        <v>1.2427475986385561</v>
      </c>
      <c r="D20" s="8">
        <v>3.4418017068265905</v>
      </c>
      <c r="E20" s="8">
        <v>1.6485732352911526</v>
      </c>
    </row>
    <row r="21" spans="2:5">
      <c r="B21" s="8">
        <v>1.8131272514376349</v>
      </c>
      <c r="C21" s="8">
        <v>3.9531304561548266</v>
      </c>
      <c r="D21" s="8">
        <v>1.598606502387109</v>
      </c>
      <c r="E21" s="8">
        <v>1.2493848819182252</v>
      </c>
    </row>
    <row r="22" spans="2:5">
      <c r="B22" s="8">
        <v>1.2901558012855174</v>
      </c>
      <c r="C22" s="8">
        <v>3.7850120690060991</v>
      </c>
      <c r="D22" s="8">
        <v>1.9714987759961053</v>
      </c>
      <c r="E22" s="8">
        <v>1.5704935064965824</v>
      </c>
    </row>
    <row r="23" spans="2:5">
      <c r="B23" s="8">
        <v>0.81236552882974189</v>
      </c>
      <c r="C23" s="8">
        <v>2.6104106387550847</v>
      </c>
      <c r="D23" s="8">
        <v>2.3813295844465197</v>
      </c>
      <c r="E23" s="8">
        <v>0.84160663167430294</v>
      </c>
    </row>
    <row r="24" spans="2:5">
      <c r="B24" s="8">
        <v>0.63424289068373552</v>
      </c>
      <c r="C24" s="8">
        <v>2.2732653367249598</v>
      </c>
      <c r="D24" s="8">
        <v>2.3662397697819118</v>
      </c>
      <c r="E24" s="8">
        <v>0.71262647022343195</v>
      </c>
    </row>
    <row r="25" spans="2:5">
      <c r="B25" s="8">
        <v>0.62791957242278662</v>
      </c>
      <c r="C25" s="8">
        <v>4.8593434456512696</v>
      </c>
      <c r="D25" s="8">
        <v>1.3025134187571128</v>
      </c>
      <c r="E25" s="8">
        <v>0.88344852231633086</v>
      </c>
    </row>
    <row r="26" spans="2:5">
      <c r="B26" s="8">
        <v>0.56573285918570826</v>
      </c>
      <c r="C26" s="8">
        <v>5.2115323835220231</v>
      </c>
      <c r="D26" s="8">
        <v>1.1629073837150734</v>
      </c>
    </row>
    <row r="28" spans="2:5">
      <c r="B28" s="123" t="s">
        <v>553</v>
      </c>
      <c r="C28" s="124"/>
      <c r="D28" s="124"/>
      <c r="E28" s="125"/>
    </row>
    <row r="29" spans="2:5">
      <c r="B29" s="7" t="s">
        <v>103</v>
      </c>
      <c r="C29" s="7" t="s">
        <v>115</v>
      </c>
      <c r="D29" s="7" t="s">
        <v>114</v>
      </c>
      <c r="E29" s="7" t="s">
        <v>430</v>
      </c>
    </row>
    <row r="30" spans="2:5">
      <c r="B30" s="8">
        <v>0.72363512910569538</v>
      </c>
      <c r="C30" s="8">
        <v>2.7804089180820228</v>
      </c>
      <c r="D30" s="8">
        <v>0.9185665649788417</v>
      </c>
      <c r="E30" s="8">
        <v>1.1151582172418819</v>
      </c>
    </row>
    <row r="31" spans="2:5">
      <c r="B31" s="8">
        <v>0.75760085180185432</v>
      </c>
      <c r="C31" s="8">
        <v>2.7980918532459729</v>
      </c>
      <c r="D31" s="8">
        <v>1.1425401484056563</v>
      </c>
      <c r="E31" s="8">
        <v>1.1385900618859772</v>
      </c>
    </row>
    <row r="32" spans="2:5">
      <c r="B32" s="8">
        <v>1.5182162533000438</v>
      </c>
      <c r="C32" s="8">
        <v>1.5445214726568168</v>
      </c>
      <c r="D32" s="8">
        <v>2.2749617566899119</v>
      </c>
      <c r="E32" s="8">
        <v>0.98435349969755193</v>
      </c>
    </row>
    <row r="33" spans="2:5">
      <c r="B33" s="8">
        <v>1.4434685464409329</v>
      </c>
      <c r="C33" s="8">
        <v>1.42909351377089</v>
      </c>
      <c r="D33" s="8">
        <v>2.3048662068011496</v>
      </c>
      <c r="E33" s="8">
        <v>1.2118813119091598</v>
      </c>
    </row>
    <row r="34" spans="2:5">
      <c r="B34" s="8">
        <v>1.4111923529147481</v>
      </c>
      <c r="C34" s="8">
        <v>2.4716679293276109</v>
      </c>
      <c r="D34" s="8">
        <v>1.6693708336783879</v>
      </c>
      <c r="E34" s="8">
        <v>1.1706001855181574</v>
      </c>
    </row>
    <row r="35" spans="2:5">
      <c r="B35" s="8">
        <v>1.8055464767900937</v>
      </c>
      <c r="C35" s="8">
        <v>2.8951361516942211</v>
      </c>
      <c r="D35" s="8">
        <v>1.6990496215309085</v>
      </c>
      <c r="E35" s="8">
        <v>1.0623420915755497</v>
      </c>
    </row>
    <row r="36" spans="2:5">
      <c r="B36" s="8">
        <v>0.35553996801603971</v>
      </c>
      <c r="C36" s="8">
        <v>2.103626629454455</v>
      </c>
      <c r="D36" s="8">
        <v>0.77698683402940016</v>
      </c>
      <c r="E36" s="8">
        <v>0.85101024925672952</v>
      </c>
    </row>
    <row r="37" spans="2:5">
      <c r="B37" s="8">
        <v>0.40490905601012417</v>
      </c>
      <c r="C37" s="8">
        <v>1.6062736492652896</v>
      </c>
      <c r="D37" s="8">
        <v>0.79929356938497798</v>
      </c>
      <c r="E37" s="8">
        <v>0.91843429055253401</v>
      </c>
    </row>
    <row r="38" spans="2:5">
      <c r="B38" s="8">
        <v>0.82562955537440386</v>
      </c>
      <c r="C38" s="8">
        <v>2.6019522335583467</v>
      </c>
      <c r="D38" s="8">
        <v>0.85774268313623847</v>
      </c>
      <c r="E38" s="8">
        <v>0.89953318616700029</v>
      </c>
    </row>
    <row r="39" spans="2:5">
      <c r="B39" s="8">
        <v>0.75426181024606354</v>
      </c>
      <c r="C39" s="8">
        <v>3.3039654135135708</v>
      </c>
      <c r="D39" s="8">
        <v>0.59908398040544608</v>
      </c>
    </row>
    <row r="41" spans="2:5">
      <c r="B41" s="123" t="s">
        <v>588</v>
      </c>
      <c r="C41" s="124"/>
      <c r="D41" s="124"/>
      <c r="E41" s="125"/>
    </row>
    <row r="42" spans="2:5">
      <c r="B42" s="7" t="s">
        <v>103</v>
      </c>
      <c r="C42" s="7" t="s">
        <v>115</v>
      </c>
      <c r="D42" s="7" t="s">
        <v>114</v>
      </c>
      <c r="E42" s="7" t="s">
        <v>430</v>
      </c>
    </row>
    <row r="43" spans="2:5">
      <c r="B43" s="8">
        <v>0.68557655109725146</v>
      </c>
      <c r="C43" s="8">
        <v>2.9981216502121368</v>
      </c>
      <c r="D43" s="8">
        <v>2.2402908153694185</v>
      </c>
      <c r="E43" s="8">
        <v>1.3061027450826552</v>
      </c>
    </row>
    <row r="44" spans="2:5">
      <c r="B44" s="8">
        <v>0.70592911539563841</v>
      </c>
      <c r="C44" s="8">
        <v>2.3793505279687888</v>
      </c>
      <c r="D44" s="8">
        <v>2.3012574407711681</v>
      </c>
      <c r="E44" s="8">
        <v>1.0106394431297678</v>
      </c>
    </row>
    <row r="45" spans="2:5">
      <c r="B45" s="8">
        <v>1.6173644627944923</v>
      </c>
      <c r="C45" s="8">
        <v>2.8474925654492798</v>
      </c>
      <c r="D45" s="8">
        <v>3.2376904614646707</v>
      </c>
      <c r="E45" s="8">
        <v>1.2703872968334109</v>
      </c>
    </row>
    <row r="46" spans="2:5">
      <c r="B46" s="8">
        <v>1.5739854091935457</v>
      </c>
      <c r="C46" s="8">
        <v>4.0682301655181323</v>
      </c>
      <c r="D46" s="8">
        <v>2.8914848308666761</v>
      </c>
      <c r="E46" s="8">
        <v>1.288121242629068</v>
      </c>
    </row>
    <row r="47" spans="2:5">
      <c r="B47" s="8">
        <v>1.3526778576030569</v>
      </c>
      <c r="C47" s="8">
        <v>8.5916604980932867</v>
      </c>
      <c r="D47" s="8">
        <v>5.0054763831688973</v>
      </c>
      <c r="E47" s="8">
        <v>0.83814304395854078</v>
      </c>
    </row>
    <row r="48" spans="2:5">
      <c r="B48" s="8">
        <v>1.2190669856829164</v>
      </c>
      <c r="C48" s="8">
        <v>8.6879777845044419</v>
      </c>
      <c r="D48" s="8">
        <v>5.9707706842626003</v>
      </c>
      <c r="E48" s="8">
        <v>1.4095829622691431</v>
      </c>
    </row>
    <row r="49" spans="2:5">
      <c r="B49" s="8">
        <v>0.50781383579510275</v>
      </c>
      <c r="C49" s="8">
        <v>4.1575155566289945</v>
      </c>
      <c r="D49" s="8">
        <v>2.0644934043803769</v>
      </c>
      <c r="E49" s="8">
        <v>1.0831765353389435</v>
      </c>
    </row>
    <row r="50" spans="2:5">
      <c r="B50" s="8">
        <v>0.58321910332616156</v>
      </c>
      <c r="C50" s="8">
        <v>3.5697067500760609</v>
      </c>
      <c r="D50" s="8">
        <v>2.0650663667842193</v>
      </c>
      <c r="E50" s="8">
        <v>0.68078369594463406</v>
      </c>
    </row>
    <row r="51" spans="2:5">
      <c r="B51" s="8">
        <v>0.92568852441648464</v>
      </c>
      <c r="C51" s="8">
        <v>5.9618567585783948</v>
      </c>
      <c r="D51" s="8">
        <v>1.9245157947937597</v>
      </c>
      <c r="E51" s="8">
        <v>1.2442431043152331</v>
      </c>
    </row>
    <row r="52" spans="2:5">
      <c r="B52" s="8">
        <v>0.82867815469534889</v>
      </c>
      <c r="C52" s="8">
        <v>5.8459672367471907</v>
      </c>
      <c r="D52" s="8">
        <v>1.7426759391957451</v>
      </c>
    </row>
    <row r="54" spans="2:5">
      <c r="B54" s="123" t="s">
        <v>45</v>
      </c>
      <c r="C54" s="124"/>
      <c r="D54" s="124"/>
      <c r="E54" s="125"/>
    </row>
    <row r="55" spans="2:5">
      <c r="B55" s="7" t="s">
        <v>103</v>
      </c>
      <c r="C55" s="7" t="s">
        <v>115</v>
      </c>
      <c r="D55" s="7" t="s">
        <v>114</v>
      </c>
      <c r="E55" s="7" t="s">
        <v>430</v>
      </c>
    </row>
    <row r="56" spans="2:5">
      <c r="B56" s="8">
        <v>0.72319502677886249</v>
      </c>
      <c r="C56" s="8">
        <v>2.4774495067149522</v>
      </c>
      <c r="D56" s="8">
        <v>1.1835788984486413</v>
      </c>
      <c r="E56" s="8">
        <v>1.3650599970629569</v>
      </c>
    </row>
    <row r="57" spans="2:5">
      <c r="B57" s="8">
        <v>0.66693543190472682</v>
      </c>
      <c r="C57" s="8">
        <v>2.5134010490269203</v>
      </c>
      <c r="D57" s="8">
        <v>1.2086353463430599</v>
      </c>
      <c r="E57" s="8">
        <v>1.0784537908518377</v>
      </c>
    </row>
    <row r="58" spans="2:5">
      <c r="B58" s="8">
        <v>1.2264337680954542</v>
      </c>
      <c r="C58" s="8">
        <v>3.208891872376995</v>
      </c>
      <c r="D58" s="8">
        <v>3.1821577243659029</v>
      </c>
      <c r="E58" s="8">
        <v>1.0710043663705799</v>
      </c>
    </row>
    <row r="59" spans="2:5">
      <c r="B59" s="8">
        <v>1.101895817922538</v>
      </c>
      <c r="C59" s="8">
        <v>3.325798206647284</v>
      </c>
      <c r="D59" s="8">
        <v>4.6335579131173024</v>
      </c>
      <c r="E59" s="8">
        <v>1.3004080228119195</v>
      </c>
    </row>
    <row r="60" spans="2:5">
      <c r="B60" s="8">
        <v>1.5893691340229683</v>
      </c>
      <c r="C60" s="8">
        <v>4.1948830289559105</v>
      </c>
      <c r="D60" s="8">
        <v>2.0834593987939498</v>
      </c>
      <c r="E60" s="8">
        <v>0.91317569200339066</v>
      </c>
    </row>
    <row r="61" spans="2:5">
      <c r="B61" s="8">
        <v>1.2755325380269384</v>
      </c>
      <c r="C61" s="8">
        <v>4.5616694291610296</v>
      </c>
      <c r="D61" s="8">
        <v>2.4584297291646866</v>
      </c>
      <c r="E61" s="8">
        <v>1.3369674685474131</v>
      </c>
    </row>
    <row r="62" spans="2:5">
      <c r="B62" s="8">
        <v>0.34789030915138475</v>
      </c>
      <c r="C62" s="8">
        <v>2.4964166288707617</v>
      </c>
      <c r="D62" s="8">
        <v>1.0867506178667519</v>
      </c>
      <c r="E62" s="8">
        <v>0.84029299463234297</v>
      </c>
    </row>
    <row r="63" spans="2:5">
      <c r="B63" s="8">
        <v>0.58056239269136178</v>
      </c>
      <c r="C63" s="8">
        <v>2.2004832805908294</v>
      </c>
      <c r="D63" s="8">
        <v>1.0160395762933754</v>
      </c>
      <c r="E63" s="8">
        <v>0.79496561306188018</v>
      </c>
    </row>
    <row r="64" spans="2:5">
      <c r="B64" s="8">
        <v>1.1937267196185144</v>
      </c>
      <c r="C64" s="8">
        <v>3.9815581131235072</v>
      </c>
      <c r="D64" s="14">
        <v>0.53953886944149076</v>
      </c>
      <c r="E64" s="8">
        <v>0.86391684622374632</v>
      </c>
    </row>
    <row r="65" spans="2:4">
      <c r="B65" s="8">
        <v>1.294458861787251</v>
      </c>
      <c r="C65" s="8">
        <v>4.2046962451019079</v>
      </c>
      <c r="D65" s="8">
        <v>0.53716108398646967</v>
      </c>
    </row>
  </sheetData>
  <mergeCells count="5">
    <mergeCell ref="B28:E28"/>
    <mergeCell ref="B41:E41"/>
    <mergeCell ref="B54:E54"/>
    <mergeCell ref="B2:E2"/>
    <mergeCell ref="B15:E15"/>
  </mergeCells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58318D-9028-4053-AC27-6EA1179F37F7}">
  <dimension ref="A1:U27"/>
  <sheetViews>
    <sheetView workbookViewId="0">
      <selection activeCell="A8" sqref="A8"/>
    </sheetView>
  </sheetViews>
  <sheetFormatPr defaultRowHeight="14.4"/>
  <cols>
    <col min="1" max="1" width="16.44140625" customWidth="1"/>
  </cols>
  <sheetData>
    <row r="1" spans="1:21" ht="22.8">
      <c r="A1" s="1" t="s">
        <v>458</v>
      </c>
    </row>
    <row r="2" spans="1:21" ht="15" thickBot="1">
      <c r="A2" t="s">
        <v>139</v>
      </c>
      <c r="C2" s="24" t="s">
        <v>140</v>
      </c>
      <c r="D2" s="24" t="s">
        <v>141</v>
      </c>
      <c r="E2" s="24" t="s">
        <v>142</v>
      </c>
      <c r="F2" s="24" t="s">
        <v>143</v>
      </c>
      <c r="G2" s="24" t="s">
        <v>144</v>
      </c>
      <c r="H2" s="24" t="s">
        <v>145</v>
      </c>
      <c r="I2" s="24" t="s">
        <v>146</v>
      </c>
      <c r="J2" s="24" t="s">
        <v>147</v>
      </c>
      <c r="K2" s="24" t="s">
        <v>148</v>
      </c>
      <c r="L2" s="24" t="s">
        <v>149</v>
      </c>
      <c r="M2" s="24" t="s">
        <v>150</v>
      </c>
      <c r="N2" s="24" t="s">
        <v>151</v>
      </c>
      <c r="O2" s="24" t="s">
        <v>152</v>
      </c>
      <c r="P2" s="24" t="s">
        <v>153</v>
      </c>
      <c r="Q2" s="24" t="s">
        <v>154</v>
      </c>
      <c r="R2" s="24" t="s">
        <v>155</v>
      </c>
      <c r="S2" s="24" t="s">
        <v>156</v>
      </c>
      <c r="T2" s="24" t="s">
        <v>157</v>
      </c>
      <c r="U2" s="24" t="s">
        <v>158</v>
      </c>
    </row>
    <row r="3" spans="1:21" ht="34.950000000000003" customHeight="1">
      <c r="B3" s="28"/>
      <c r="C3" s="26" t="s">
        <v>159</v>
      </c>
      <c r="D3" s="26" t="s">
        <v>160</v>
      </c>
      <c r="E3" s="26" t="s">
        <v>161</v>
      </c>
      <c r="F3" s="26" t="s">
        <v>162</v>
      </c>
      <c r="G3" s="26" t="s">
        <v>163</v>
      </c>
      <c r="H3" s="26" t="s">
        <v>164</v>
      </c>
      <c r="I3" s="26" t="s">
        <v>161</v>
      </c>
      <c r="J3" s="26" t="s">
        <v>162</v>
      </c>
      <c r="K3" s="26" t="s">
        <v>162</v>
      </c>
      <c r="L3" s="26" t="s">
        <v>162</v>
      </c>
      <c r="M3" s="26" t="s">
        <v>162</v>
      </c>
      <c r="N3" s="26" t="s">
        <v>162</v>
      </c>
      <c r="O3" s="26" t="s">
        <v>159</v>
      </c>
      <c r="P3" s="26" t="s">
        <v>159</v>
      </c>
      <c r="Q3" s="26" t="s">
        <v>159</v>
      </c>
      <c r="R3" s="26" t="s">
        <v>159</v>
      </c>
      <c r="S3" s="26" t="s">
        <v>159</v>
      </c>
      <c r="T3" s="26" t="s">
        <v>159</v>
      </c>
      <c r="U3" s="26" t="s">
        <v>163</v>
      </c>
    </row>
    <row r="4" spans="1:21" ht="16.05" customHeight="1">
      <c r="B4" s="126" t="s">
        <v>165</v>
      </c>
      <c r="C4" s="27">
        <v>15.17</v>
      </c>
      <c r="D4" s="27">
        <v>10.1</v>
      </c>
      <c r="E4" s="10">
        <v>15.6</v>
      </c>
      <c r="F4" s="10">
        <v>46</v>
      </c>
      <c r="G4" s="10">
        <v>45.6</v>
      </c>
      <c r="H4" s="10">
        <v>15.5</v>
      </c>
      <c r="I4" s="10">
        <v>34</v>
      </c>
      <c r="J4" s="10">
        <v>27.500000000000004</v>
      </c>
      <c r="K4" s="10">
        <v>66.7</v>
      </c>
      <c r="L4" s="10">
        <v>3.5000000000000004</v>
      </c>
      <c r="M4" s="10">
        <v>1</v>
      </c>
      <c r="N4" s="10">
        <v>1.3</v>
      </c>
      <c r="O4" s="27">
        <v>4.17</v>
      </c>
      <c r="P4" s="27">
        <v>10.11</v>
      </c>
      <c r="Q4" s="27">
        <v>0.53</v>
      </c>
      <c r="R4" s="27">
        <v>0.15</v>
      </c>
      <c r="S4" s="27">
        <v>0.21</v>
      </c>
      <c r="T4" s="10">
        <v>1564</v>
      </c>
      <c r="U4" s="10">
        <v>5.0999999999999996</v>
      </c>
    </row>
    <row r="5" spans="1:21">
      <c r="B5" s="127"/>
      <c r="C5" s="27">
        <v>16.63</v>
      </c>
      <c r="D5" s="27">
        <v>10.19</v>
      </c>
      <c r="E5" s="10">
        <v>16.399999999999999</v>
      </c>
      <c r="F5" s="10">
        <v>48.3</v>
      </c>
      <c r="G5" s="10">
        <v>47.4</v>
      </c>
      <c r="H5" s="10">
        <v>16.100000000000001</v>
      </c>
      <c r="I5" s="10">
        <v>34</v>
      </c>
      <c r="J5" s="10">
        <v>22.7</v>
      </c>
      <c r="K5" s="10">
        <v>72.5</v>
      </c>
      <c r="L5" s="10">
        <v>3</v>
      </c>
      <c r="M5" s="10">
        <v>1</v>
      </c>
      <c r="N5" s="10">
        <v>0.8</v>
      </c>
      <c r="O5" s="27">
        <v>3.77</v>
      </c>
      <c r="P5" s="27">
        <v>12.05</v>
      </c>
      <c r="Q5" s="27">
        <v>0.51</v>
      </c>
      <c r="R5" s="27">
        <v>0.17</v>
      </c>
      <c r="S5" s="27">
        <v>0.13</v>
      </c>
      <c r="T5" s="10">
        <v>1311</v>
      </c>
      <c r="U5" s="10">
        <v>5.0999999999999996</v>
      </c>
    </row>
    <row r="6" spans="1:21">
      <c r="B6" s="127"/>
      <c r="C6" s="27">
        <v>11.64</v>
      </c>
      <c r="D6" s="27">
        <v>10.8</v>
      </c>
      <c r="E6" s="10">
        <v>15.8</v>
      </c>
      <c r="F6" s="10">
        <v>46.800000000000004</v>
      </c>
      <c r="G6" s="10">
        <v>43.4</v>
      </c>
      <c r="H6" s="10">
        <v>14.7</v>
      </c>
      <c r="I6" s="10">
        <v>33.799999999999997</v>
      </c>
      <c r="J6" s="10">
        <v>14.7</v>
      </c>
      <c r="K6" s="10">
        <v>81.899999999999991</v>
      </c>
      <c r="L6" s="10">
        <v>2</v>
      </c>
      <c r="M6" s="10">
        <v>1</v>
      </c>
      <c r="N6" s="10">
        <v>0.4</v>
      </c>
      <c r="O6" s="27">
        <v>1.72</v>
      </c>
      <c r="P6" s="27">
        <v>9.5299999999999994</v>
      </c>
      <c r="Q6" s="27">
        <v>0.24</v>
      </c>
      <c r="R6" s="27">
        <v>0.11</v>
      </c>
      <c r="S6" s="27">
        <v>0.04</v>
      </c>
      <c r="T6" s="10">
        <v>1553</v>
      </c>
      <c r="U6" s="10">
        <v>5</v>
      </c>
    </row>
    <row r="7" spans="1:21">
      <c r="B7" s="127"/>
      <c r="C7" s="27">
        <v>10.63</v>
      </c>
      <c r="D7" s="27">
        <v>10.18</v>
      </c>
      <c r="E7" s="10">
        <v>15.4</v>
      </c>
      <c r="F7" s="10">
        <v>45.800000000000004</v>
      </c>
      <c r="G7" s="10">
        <v>45</v>
      </c>
      <c r="H7" s="10">
        <v>15.1</v>
      </c>
      <c r="I7" s="10">
        <v>33.5</v>
      </c>
      <c r="J7" s="10">
        <v>20.9</v>
      </c>
      <c r="K7" s="10">
        <v>75.099999999999994</v>
      </c>
      <c r="L7" s="10">
        <v>2.2999999999999998</v>
      </c>
      <c r="M7" s="10">
        <v>1.0999999999999999</v>
      </c>
      <c r="N7" s="10">
        <v>0.6</v>
      </c>
      <c r="O7" s="27">
        <v>2.2200000000000002</v>
      </c>
      <c r="P7" s="27">
        <v>7.99</v>
      </c>
      <c r="Q7" s="27">
        <v>0.24</v>
      </c>
      <c r="R7" s="27">
        <v>0.12</v>
      </c>
      <c r="S7" s="27">
        <v>0.06</v>
      </c>
      <c r="T7" s="10">
        <v>1455</v>
      </c>
      <c r="U7" s="10">
        <v>5</v>
      </c>
    </row>
    <row r="8" spans="1:21">
      <c r="B8" s="127"/>
      <c r="C8" s="27">
        <v>10.18</v>
      </c>
      <c r="D8" s="27">
        <v>10.11</v>
      </c>
      <c r="E8" s="10">
        <v>15.5</v>
      </c>
      <c r="F8" s="10">
        <v>46.1</v>
      </c>
      <c r="G8" s="10">
        <v>45.6</v>
      </c>
      <c r="H8" s="10">
        <v>15.3</v>
      </c>
      <c r="I8" s="10">
        <v>33.6</v>
      </c>
      <c r="J8" s="10">
        <v>14.899999999999999</v>
      </c>
      <c r="K8" s="10">
        <v>81.699999999999989</v>
      </c>
      <c r="L8" s="10">
        <v>1.7000000000000002</v>
      </c>
      <c r="M8" s="10">
        <v>1.4000000000000001</v>
      </c>
      <c r="N8" s="10">
        <v>0.3</v>
      </c>
      <c r="O8" s="27">
        <v>1.52</v>
      </c>
      <c r="P8" s="27">
        <v>8.31</v>
      </c>
      <c r="Q8" s="27">
        <v>0.18</v>
      </c>
      <c r="R8" s="27">
        <v>0.14000000000000001</v>
      </c>
      <c r="S8" s="27">
        <v>0.03</v>
      </c>
      <c r="T8" s="10">
        <v>1468</v>
      </c>
      <c r="U8" s="10">
        <v>4.9000000000000004</v>
      </c>
    </row>
    <row r="9" spans="1:21" ht="15" thickBot="1">
      <c r="B9" s="128"/>
      <c r="C9" s="31">
        <v>12.45</v>
      </c>
      <c r="D9" s="30">
        <v>10.9</v>
      </c>
      <c r="E9" s="30">
        <v>17.5</v>
      </c>
      <c r="F9" s="30">
        <v>51.800000000000004</v>
      </c>
      <c r="G9" s="30">
        <v>47.5</v>
      </c>
      <c r="H9" s="30">
        <v>16</v>
      </c>
      <c r="I9" s="30">
        <v>33.700000000000003</v>
      </c>
      <c r="J9" s="30">
        <v>19.400000000000002</v>
      </c>
      <c r="K9" s="30">
        <v>75.3</v>
      </c>
      <c r="L9" s="30">
        <v>2.7</v>
      </c>
      <c r="M9" s="30">
        <v>1.3</v>
      </c>
      <c r="N9" s="30">
        <v>1.3</v>
      </c>
      <c r="O9" s="29">
        <v>2.42</v>
      </c>
      <c r="P9" s="29">
        <v>9.3699999999999992</v>
      </c>
      <c r="Q9" s="29">
        <v>0.34</v>
      </c>
      <c r="R9" s="29">
        <v>0.16</v>
      </c>
      <c r="S9" s="29">
        <v>0.16</v>
      </c>
      <c r="T9" s="30">
        <v>353</v>
      </c>
      <c r="U9" s="30">
        <v>5.7</v>
      </c>
    </row>
    <row r="10" spans="1:21" ht="15" thickBot="1"/>
    <row r="11" spans="1:21" ht="28.8">
      <c r="B11" s="28"/>
      <c r="C11" s="26" t="s">
        <v>159</v>
      </c>
      <c r="D11" s="26" t="s">
        <v>160</v>
      </c>
      <c r="E11" s="26" t="s">
        <v>161</v>
      </c>
      <c r="F11" s="26" t="s">
        <v>162</v>
      </c>
      <c r="G11" s="26" t="s">
        <v>163</v>
      </c>
      <c r="H11" s="26" t="s">
        <v>164</v>
      </c>
      <c r="I11" s="26" t="s">
        <v>161</v>
      </c>
      <c r="J11" s="26" t="s">
        <v>162</v>
      </c>
      <c r="K11" s="26" t="s">
        <v>162</v>
      </c>
      <c r="L11" s="26" t="s">
        <v>162</v>
      </c>
      <c r="M11" s="26" t="s">
        <v>162</v>
      </c>
      <c r="N11" s="26" t="s">
        <v>162</v>
      </c>
      <c r="O11" s="26" t="s">
        <v>159</v>
      </c>
      <c r="P11" s="26" t="s">
        <v>159</v>
      </c>
      <c r="Q11" s="26" t="s">
        <v>159</v>
      </c>
      <c r="R11" s="26" t="s">
        <v>159</v>
      </c>
      <c r="S11" s="26" t="s">
        <v>159</v>
      </c>
      <c r="T11" s="26" t="s">
        <v>159</v>
      </c>
      <c r="U11" s="26" t="s">
        <v>163</v>
      </c>
    </row>
    <row r="12" spans="1:21" ht="16.05" customHeight="1">
      <c r="B12" s="126" t="s">
        <v>115</v>
      </c>
      <c r="C12" s="27">
        <v>14.75</v>
      </c>
      <c r="D12" s="27">
        <v>11.42</v>
      </c>
      <c r="E12" s="10">
        <v>17.100000000000001</v>
      </c>
      <c r="F12" s="10">
        <v>51.1</v>
      </c>
      <c r="G12" s="10">
        <v>44.7</v>
      </c>
      <c r="H12" s="10">
        <v>15</v>
      </c>
      <c r="I12" s="10">
        <v>33.5</v>
      </c>
      <c r="J12" s="10">
        <v>87.7</v>
      </c>
      <c r="K12" s="10">
        <v>10.5</v>
      </c>
      <c r="L12" s="10">
        <v>1.3</v>
      </c>
      <c r="M12" s="10">
        <v>0.1</v>
      </c>
      <c r="N12" s="10">
        <v>0.4</v>
      </c>
      <c r="O12" s="27">
        <v>12.93</v>
      </c>
      <c r="P12" s="27">
        <v>1.55</v>
      </c>
      <c r="Q12" s="27">
        <v>0.2</v>
      </c>
      <c r="R12" s="27">
        <v>0.01</v>
      </c>
      <c r="S12" s="27">
        <v>0.06</v>
      </c>
      <c r="T12" s="10">
        <v>1102</v>
      </c>
      <c r="U12" s="10">
        <v>5.3</v>
      </c>
    </row>
    <row r="13" spans="1:21">
      <c r="B13" s="127"/>
      <c r="C13" s="27">
        <v>5.8</v>
      </c>
      <c r="D13" s="27">
        <v>11.07</v>
      </c>
      <c r="E13" s="10">
        <v>16.600000000000001</v>
      </c>
      <c r="F13" s="10">
        <v>49.6</v>
      </c>
      <c r="G13" s="10">
        <v>44.8</v>
      </c>
      <c r="H13" s="10">
        <v>15</v>
      </c>
      <c r="I13" s="10">
        <v>33.5</v>
      </c>
      <c r="J13" s="10">
        <v>63</v>
      </c>
      <c r="K13" s="10">
        <v>32.800000000000004</v>
      </c>
      <c r="L13" s="10">
        <v>3.3000000000000003</v>
      </c>
      <c r="M13" s="10">
        <v>0.3</v>
      </c>
      <c r="N13" s="10">
        <v>0.6</v>
      </c>
      <c r="O13" s="27">
        <v>3.66</v>
      </c>
      <c r="P13" s="27">
        <v>1.9</v>
      </c>
      <c r="Q13" s="27">
        <v>0.19</v>
      </c>
      <c r="R13" s="27">
        <v>0.02</v>
      </c>
      <c r="S13" s="27">
        <v>0.03</v>
      </c>
      <c r="T13" s="10">
        <v>1228</v>
      </c>
      <c r="U13" s="10">
        <v>5.2</v>
      </c>
    </row>
    <row r="14" spans="1:21">
      <c r="B14" s="127"/>
      <c r="C14" s="8">
        <v>4.68</v>
      </c>
      <c r="D14" s="8">
        <v>10.7</v>
      </c>
      <c r="E14" s="8">
        <v>16.3</v>
      </c>
      <c r="F14" s="8">
        <v>48.4</v>
      </c>
      <c r="G14" s="8">
        <v>45.2</v>
      </c>
      <c r="H14" s="8">
        <v>15.2</v>
      </c>
      <c r="I14" s="8">
        <v>33.700000000000003</v>
      </c>
      <c r="J14" s="8">
        <v>64.8</v>
      </c>
      <c r="K14" s="8">
        <v>31</v>
      </c>
      <c r="L14" s="8">
        <v>3.2</v>
      </c>
      <c r="M14" s="8">
        <v>0.1</v>
      </c>
      <c r="N14" s="8">
        <v>0.89999999999999991</v>
      </c>
      <c r="O14" s="16">
        <v>3.04</v>
      </c>
      <c r="P14" s="16">
        <v>1.46</v>
      </c>
      <c r="Q14" s="16">
        <v>0.14000000000000001</v>
      </c>
      <c r="R14" s="16">
        <v>0</v>
      </c>
      <c r="S14" s="16">
        <v>0.04</v>
      </c>
      <c r="T14" s="8">
        <v>993</v>
      </c>
      <c r="U14" s="8">
        <v>5</v>
      </c>
    </row>
    <row r="15" spans="1:21" ht="15" thickBot="1">
      <c r="B15" s="128"/>
      <c r="C15" s="31">
        <v>5.04</v>
      </c>
      <c r="D15" s="31">
        <v>11.24</v>
      </c>
      <c r="E15" s="31">
        <v>17.899999999999999</v>
      </c>
      <c r="F15" s="31">
        <v>51.4</v>
      </c>
      <c r="G15" s="31">
        <v>45.7</v>
      </c>
      <c r="H15" s="31">
        <v>15.9</v>
      </c>
      <c r="I15" s="31">
        <v>34.799999999999997</v>
      </c>
      <c r="J15" s="31">
        <v>52.5</v>
      </c>
      <c r="K15" s="31">
        <v>42.1</v>
      </c>
      <c r="L15" s="31">
        <v>4.5999999999999996</v>
      </c>
      <c r="M15" s="31">
        <v>0.3</v>
      </c>
      <c r="N15" s="31">
        <v>0.5</v>
      </c>
      <c r="O15" s="32">
        <v>2.65</v>
      </c>
      <c r="P15" s="32">
        <v>2.13</v>
      </c>
      <c r="Q15" s="32">
        <v>0.23</v>
      </c>
      <c r="R15" s="32">
        <v>0.01</v>
      </c>
      <c r="S15" s="32">
        <v>0.02</v>
      </c>
      <c r="T15" s="31">
        <v>910</v>
      </c>
      <c r="U15" s="31">
        <v>5.0999999999999996</v>
      </c>
    </row>
    <row r="16" spans="1:21" ht="15" thickBot="1"/>
    <row r="17" spans="2:21" ht="28.8">
      <c r="B17" s="25"/>
      <c r="C17" s="26" t="s">
        <v>159</v>
      </c>
      <c r="D17" s="26" t="s">
        <v>160</v>
      </c>
      <c r="E17" s="26" t="s">
        <v>161</v>
      </c>
      <c r="F17" s="26" t="s">
        <v>162</v>
      </c>
      <c r="G17" s="26" t="s">
        <v>163</v>
      </c>
      <c r="H17" s="26" t="s">
        <v>164</v>
      </c>
      <c r="I17" s="26" t="s">
        <v>161</v>
      </c>
      <c r="J17" s="26" t="s">
        <v>162</v>
      </c>
      <c r="K17" s="26" t="s">
        <v>162</v>
      </c>
      <c r="L17" s="26" t="s">
        <v>162</v>
      </c>
      <c r="M17" s="26" t="s">
        <v>162</v>
      </c>
      <c r="N17" s="26" t="s">
        <v>162</v>
      </c>
      <c r="O17" s="26" t="s">
        <v>159</v>
      </c>
      <c r="P17" s="26" t="s">
        <v>159</v>
      </c>
      <c r="Q17" s="26" t="s">
        <v>159</v>
      </c>
      <c r="R17" s="26" t="s">
        <v>159</v>
      </c>
      <c r="S17" s="26" t="s">
        <v>159</v>
      </c>
      <c r="T17" s="26" t="s">
        <v>159</v>
      </c>
      <c r="U17" s="26" t="s">
        <v>163</v>
      </c>
    </row>
    <row r="18" spans="2:21">
      <c r="B18" s="126" t="s">
        <v>166</v>
      </c>
      <c r="C18" s="27">
        <v>4.0999999999999996</v>
      </c>
      <c r="D18" s="27">
        <v>10.7</v>
      </c>
      <c r="E18" s="10">
        <v>16.600000000000001</v>
      </c>
      <c r="F18" s="10">
        <v>49.1</v>
      </c>
      <c r="G18" s="10">
        <v>45.9</v>
      </c>
      <c r="H18" s="10">
        <v>15.5</v>
      </c>
      <c r="I18" s="10">
        <v>33.799999999999997</v>
      </c>
      <c r="J18" s="10">
        <v>51.800000000000004</v>
      </c>
      <c r="K18" s="10">
        <v>43.5</v>
      </c>
      <c r="L18" s="10">
        <v>2.9000000000000004</v>
      </c>
      <c r="M18" s="10">
        <v>1.5</v>
      </c>
      <c r="N18" s="10">
        <v>0.3</v>
      </c>
      <c r="O18" s="27">
        <v>2.13</v>
      </c>
      <c r="P18" s="27">
        <v>1.79</v>
      </c>
      <c r="Q18" s="27">
        <v>0.11</v>
      </c>
      <c r="R18" s="27">
        <v>0.06</v>
      </c>
      <c r="S18" s="27">
        <v>0.01</v>
      </c>
      <c r="T18" s="10">
        <v>622</v>
      </c>
      <c r="U18" s="10">
        <v>5</v>
      </c>
    </row>
    <row r="19" spans="2:21">
      <c r="B19" s="127"/>
      <c r="C19" s="27">
        <v>5.28</v>
      </c>
      <c r="D19" s="27">
        <v>11.07</v>
      </c>
      <c r="E19" s="10">
        <v>17</v>
      </c>
      <c r="F19" s="10">
        <v>49.4</v>
      </c>
      <c r="G19" s="10">
        <v>44.7</v>
      </c>
      <c r="H19" s="10">
        <v>15.4</v>
      </c>
      <c r="I19" s="10">
        <v>34.4</v>
      </c>
      <c r="J19" s="10">
        <v>57.199999999999996</v>
      </c>
      <c r="K19" s="10">
        <v>36</v>
      </c>
      <c r="L19" s="10">
        <v>5.7</v>
      </c>
      <c r="M19" s="10">
        <v>0.89999999999999991</v>
      </c>
      <c r="N19" s="10">
        <v>0.2</v>
      </c>
      <c r="O19" s="27">
        <v>3.02</v>
      </c>
      <c r="P19" s="27">
        <v>1.9</v>
      </c>
      <c r="Q19" s="27">
        <v>0.31</v>
      </c>
      <c r="R19" s="27">
        <v>0.04</v>
      </c>
      <c r="S19" s="27">
        <v>0.01</v>
      </c>
      <c r="T19" s="10">
        <v>769</v>
      </c>
      <c r="U19" s="10">
        <v>4.8</v>
      </c>
    </row>
    <row r="20" spans="2:21">
      <c r="B20" s="127"/>
      <c r="C20" s="27">
        <v>3.42</v>
      </c>
      <c r="D20" s="27">
        <v>10.73</v>
      </c>
      <c r="E20" s="10">
        <v>16.600000000000001</v>
      </c>
      <c r="F20" s="10">
        <v>48.4</v>
      </c>
      <c r="G20" s="10">
        <v>45.1</v>
      </c>
      <c r="H20" s="10">
        <v>15.5</v>
      </c>
      <c r="I20" s="10">
        <v>34.299999999999997</v>
      </c>
      <c r="J20" s="10">
        <v>52.7</v>
      </c>
      <c r="K20" s="10">
        <v>40.9</v>
      </c>
      <c r="L20" s="10">
        <v>4.7</v>
      </c>
      <c r="M20" s="10">
        <v>1.4000000000000001</v>
      </c>
      <c r="N20" s="10">
        <v>0.3</v>
      </c>
      <c r="O20" s="27">
        <v>1.81</v>
      </c>
      <c r="P20" s="27">
        <v>1.4</v>
      </c>
      <c r="Q20" s="27">
        <v>0.15</v>
      </c>
      <c r="R20" s="27">
        <v>0.05</v>
      </c>
      <c r="S20" s="27">
        <v>0.01</v>
      </c>
      <c r="T20" s="10">
        <v>407</v>
      </c>
      <c r="U20" s="10">
        <v>5.4</v>
      </c>
    </row>
    <row r="21" spans="2:21" ht="15" thickBot="1">
      <c r="B21" s="128"/>
      <c r="C21" s="29">
        <v>5.03</v>
      </c>
      <c r="D21" s="29">
        <v>10.94</v>
      </c>
      <c r="E21" s="30">
        <v>17</v>
      </c>
      <c r="F21" s="30">
        <v>50.1</v>
      </c>
      <c r="G21" s="30">
        <v>45.8</v>
      </c>
      <c r="H21" s="30">
        <v>15.5</v>
      </c>
      <c r="I21" s="30">
        <v>33.9</v>
      </c>
      <c r="J21" s="30">
        <v>48.3</v>
      </c>
      <c r="K21" s="30">
        <v>44.4</v>
      </c>
      <c r="L21" s="30">
        <v>6.1</v>
      </c>
      <c r="M21" s="30">
        <v>0.70000000000000007</v>
      </c>
      <c r="N21" s="30">
        <v>0.5</v>
      </c>
      <c r="O21" s="29">
        <v>2.4300000000000002</v>
      </c>
      <c r="P21" s="29">
        <v>2.2400000000000002</v>
      </c>
      <c r="Q21" s="29">
        <v>0.3</v>
      </c>
      <c r="R21" s="29">
        <v>0.04</v>
      </c>
      <c r="S21" s="29">
        <v>0.02</v>
      </c>
      <c r="T21" s="30">
        <v>811</v>
      </c>
      <c r="U21" s="30">
        <v>4.8</v>
      </c>
    </row>
    <row r="22" spans="2:21" ht="15" thickBot="1"/>
    <row r="23" spans="2:21" ht="28.8">
      <c r="B23" s="25"/>
      <c r="C23" s="26" t="s">
        <v>159</v>
      </c>
      <c r="D23" s="26" t="s">
        <v>160</v>
      </c>
      <c r="E23" s="26" t="s">
        <v>161</v>
      </c>
      <c r="F23" s="26" t="s">
        <v>162</v>
      </c>
      <c r="G23" s="26" t="s">
        <v>163</v>
      </c>
      <c r="H23" s="26" t="s">
        <v>164</v>
      </c>
      <c r="I23" s="26" t="s">
        <v>161</v>
      </c>
      <c r="J23" s="26" t="s">
        <v>162</v>
      </c>
      <c r="K23" s="26" t="s">
        <v>162</v>
      </c>
      <c r="L23" s="26" t="s">
        <v>162</v>
      </c>
      <c r="M23" s="26" t="s">
        <v>162</v>
      </c>
      <c r="N23" s="26" t="s">
        <v>162</v>
      </c>
      <c r="O23" s="26" t="s">
        <v>159</v>
      </c>
      <c r="P23" s="26" t="s">
        <v>159</v>
      </c>
      <c r="Q23" s="26" t="s">
        <v>159</v>
      </c>
      <c r="R23" s="26" t="s">
        <v>159</v>
      </c>
      <c r="S23" s="26" t="s">
        <v>159</v>
      </c>
      <c r="T23" s="26" t="s">
        <v>159</v>
      </c>
      <c r="U23" s="26" t="s">
        <v>163</v>
      </c>
    </row>
    <row r="24" spans="2:21">
      <c r="B24" s="126" t="s">
        <v>430</v>
      </c>
      <c r="C24" s="27">
        <v>13.251968771215207</v>
      </c>
      <c r="D24" s="27">
        <v>8.24</v>
      </c>
      <c r="E24" s="10">
        <v>12.7</v>
      </c>
      <c r="F24" s="10">
        <v>36.299999999999997</v>
      </c>
      <c r="G24" s="10">
        <v>44.1</v>
      </c>
      <c r="H24" s="10">
        <v>15.4</v>
      </c>
      <c r="I24" s="10">
        <v>34.9</v>
      </c>
      <c r="J24" s="10">
        <v>14.4</v>
      </c>
      <c r="K24" s="10">
        <v>82.1</v>
      </c>
      <c r="L24" s="10">
        <v>2.4</v>
      </c>
      <c r="M24" s="10">
        <v>1.1000000000000001</v>
      </c>
      <c r="N24" s="10">
        <v>0</v>
      </c>
      <c r="O24" s="27">
        <v>0.74</v>
      </c>
      <c r="P24" s="27">
        <v>4.18</v>
      </c>
      <c r="Q24" s="27">
        <v>0.12</v>
      </c>
      <c r="R24" s="27">
        <v>0.05</v>
      </c>
      <c r="S24" s="27">
        <v>0</v>
      </c>
      <c r="T24" s="10">
        <v>479</v>
      </c>
      <c r="U24" s="10">
        <v>5.2</v>
      </c>
    </row>
    <row r="25" spans="2:21">
      <c r="B25" s="127"/>
      <c r="C25" s="27">
        <v>7.576272912423625</v>
      </c>
      <c r="D25" s="27">
        <v>7.58</v>
      </c>
      <c r="E25" s="10">
        <v>11.9</v>
      </c>
      <c r="F25" s="10">
        <v>34.1</v>
      </c>
      <c r="G25" s="10">
        <v>44.9</v>
      </c>
      <c r="H25" s="10">
        <v>15.8</v>
      </c>
      <c r="I25" s="10">
        <v>35.1</v>
      </c>
      <c r="J25" s="10">
        <v>14.6</v>
      </c>
      <c r="K25" s="10">
        <v>79.3</v>
      </c>
      <c r="L25" s="10">
        <v>3.5</v>
      </c>
      <c r="M25" s="10">
        <v>2.6</v>
      </c>
      <c r="N25" s="10">
        <v>0</v>
      </c>
      <c r="O25" s="27">
        <v>0.43</v>
      </c>
      <c r="P25" s="27">
        <v>2.31</v>
      </c>
      <c r="Q25" s="27">
        <v>0.1</v>
      </c>
      <c r="R25" s="27">
        <v>7.0000000000000007E-2</v>
      </c>
      <c r="S25" s="27">
        <v>0</v>
      </c>
      <c r="T25" s="10">
        <v>500</v>
      </c>
      <c r="U25" s="10">
        <v>5.4</v>
      </c>
    </row>
    <row r="26" spans="2:21">
      <c r="B26" s="127"/>
      <c r="C26" s="27">
        <v>14.501663272233538</v>
      </c>
      <c r="D26" s="27">
        <v>8.9700000000000006</v>
      </c>
      <c r="E26" s="10">
        <v>13.4</v>
      </c>
      <c r="F26" s="10">
        <v>39.4</v>
      </c>
      <c r="G26" s="10">
        <v>43.9</v>
      </c>
      <c r="H26" s="10">
        <v>15</v>
      </c>
      <c r="I26" s="10">
        <v>34.1</v>
      </c>
      <c r="J26" s="10">
        <v>14.4</v>
      </c>
      <c r="K26" s="10">
        <v>82.1</v>
      </c>
      <c r="L26" s="10">
        <v>1.7</v>
      </c>
      <c r="M26" s="10">
        <v>1.8</v>
      </c>
      <c r="N26" s="10">
        <v>0</v>
      </c>
      <c r="O26" s="27">
        <v>0.81</v>
      </c>
      <c r="P26" s="27">
        <v>4.57</v>
      </c>
      <c r="Q26" s="27">
        <v>0.09</v>
      </c>
      <c r="R26" s="27">
        <v>0.1</v>
      </c>
      <c r="S26" s="27">
        <v>0</v>
      </c>
      <c r="T26" s="10">
        <v>900</v>
      </c>
      <c r="U26" s="10">
        <v>5.0999999999999996</v>
      </c>
    </row>
    <row r="27" spans="2:21" ht="15" thickBot="1">
      <c r="B27" s="128"/>
      <c r="C27" s="29">
        <v>13.043686354378819</v>
      </c>
      <c r="D27" s="29">
        <v>8.81</v>
      </c>
      <c r="E27" s="30">
        <v>13.3</v>
      </c>
      <c r="F27" s="30">
        <v>38</v>
      </c>
      <c r="G27" s="30">
        <v>43.1</v>
      </c>
      <c r="H27" s="30">
        <v>15.1</v>
      </c>
      <c r="I27" s="30">
        <v>35.1</v>
      </c>
      <c r="J27" s="30">
        <v>23.6</v>
      </c>
      <c r="K27" s="30">
        <v>72.5</v>
      </c>
      <c r="L27" s="30">
        <v>2.8</v>
      </c>
      <c r="M27" s="30">
        <v>1.1000000000000001</v>
      </c>
      <c r="N27" s="30">
        <v>0</v>
      </c>
      <c r="O27" s="29">
        <v>1.19</v>
      </c>
      <c r="P27" s="29">
        <v>3.64</v>
      </c>
      <c r="Q27" s="29">
        <v>0.13</v>
      </c>
      <c r="R27" s="29">
        <v>0.05</v>
      </c>
      <c r="S27" s="29">
        <v>0</v>
      </c>
      <c r="T27" s="30">
        <v>704</v>
      </c>
      <c r="U27" s="30">
        <v>5.0999999999999996</v>
      </c>
    </row>
  </sheetData>
  <mergeCells count="4">
    <mergeCell ref="B24:B27"/>
    <mergeCell ref="B18:B21"/>
    <mergeCell ref="B4:B9"/>
    <mergeCell ref="B12:B15"/>
  </mergeCells>
  <dataValidations count="1">
    <dataValidation type="list" allowBlank="1" showInputMessage="1" sqref="E9:T9 C18:U21 C4:T8 E14:T15 U12:U15 C12:T13 U4:U9 C24:U27" xr:uid="{2DA19CA6-783F-2F4D-9C6C-51917D6FE626}">
      <formula1>"SC:Equipment Failed,SC:Sample Lost,SC:Insufficient sample,SC:haemolysis,SC:welfare issue,SC:not in SOP,SC:not measured,SC:Above upper limit of quantitation,SC:Below lower limit of quantitation"</formula1>
    </dataValidation>
  </dataValidations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0C2F39-510B-414E-B748-AFDF7304C103}">
  <dimension ref="A1:I6"/>
  <sheetViews>
    <sheetView workbookViewId="0">
      <selection activeCell="A6" sqref="A6"/>
    </sheetView>
  </sheetViews>
  <sheetFormatPr defaultRowHeight="14.4"/>
  <cols>
    <col min="1" max="1" width="18.21875" customWidth="1"/>
    <col min="2" max="9" width="17.21875" style="3" customWidth="1"/>
  </cols>
  <sheetData>
    <row r="1" spans="1:9" ht="22.8">
      <c r="A1" s="1" t="s">
        <v>560</v>
      </c>
    </row>
    <row r="2" spans="1:9">
      <c r="B2" s="82" t="s">
        <v>561</v>
      </c>
      <c r="C2" s="82" t="s">
        <v>554</v>
      </c>
      <c r="D2" s="82" t="s">
        <v>555</v>
      </c>
      <c r="E2" s="82" t="s">
        <v>556</v>
      </c>
      <c r="F2" s="82" t="s">
        <v>562</v>
      </c>
      <c r="G2" s="82" t="s">
        <v>557</v>
      </c>
      <c r="H2" s="82" t="s">
        <v>558</v>
      </c>
      <c r="I2" s="82" t="s">
        <v>559</v>
      </c>
    </row>
    <row r="3" spans="1:9">
      <c r="B3" s="19">
        <v>1.96</v>
      </c>
      <c r="C3" s="19">
        <v>0.61</v>
      </c>
      <c r="D3" s="19">
        <v>1.21</v>
      </c>
      <c r="E3" s="19">
        <v>0.51</v>
      </c>
      <c r="F3" s="19">
        <v>56.2</v>
      </c>
      <c r="G3" s="19">
        <v>23.7</v>
      </c>
      <c r="H3" s="19">
        <v>43.3</v>
      </c>
      <c r="I3" s="19">
        <v>18.100000000000001</v>
      </c>
    </row>
    <row r="4" spans="1:9">
      <c r="B4" s="19">
        <v>1.59</v>
      </c>
      <c r="C4" s="19">
        <v>0.72</v>
      </c>
      <c r="D4" s="19">
        <v>2.17</v>
      </c>
      <c r="E4" s="19">
        <v>0.56999999999999995</v>
      </c>
      <c r="F4" s="19">
        <v>55.6</v>
      </c>
      <c r="G4" s="19">
        <v>21.4</v>
      </c>
      <c r="H4" s="19">
        <v>47.1</v>
      </c>
      <c r="I4" s="19">
        <v>20</v>
      </c>
    </row>
    <row r="5" spans="1:9">
      <c r="B5" s="19">
        <v>1.65</v>
      </c>
      <c r="C5" s="19">
        <v>0.48</v>
      </c>
      <c r="D5" s="19">
        <v>1.31</v>
      </c>
      <c r="E5" s="19">
        <v>0.45</v>
      </c>
      <c r="F5" s="19">
        <v>50.9</v>
      </c>
      <c r="G5" s="19">
        <v>19.2</v>
      </c>
      <c r="H5" s="19">
        <v>40.4</v>
      </c>
      <c r="I5" s="19">
        <v>16</v>
      </c>
    </row>
    <row r="6" spans="1:9">
      <c r="B6" s="19">
        <v>1.37</v>
      </c>
      <c r="C6" s="19">
        <v>0.59</v>
      </c>
      <c r="D6" s="19">
        <v>1.73</v>
      </c>
      <c r="E6" s="19">
        <v>0.62</v>
      </c>
      <c r="F6" s="19">
        <v>55.6</v>
      </c>
      <c r="G6" s="19">
        <v>28</v>
      </c>
      <c r="H6" s="19">
        <v>47.2</v>
      </c>
      <c r="I6" s="19">
        <v>25.2</v>
      </c>
    </row>
  </sheetData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9BCE98-CC04-C644-997B-C65307512391}">
  <sheetPr>
    <pageSetUpPr fitToPage="1"/>
  </sheetPr>
  <dimension ref="A1:AG8"/>
  <sheetViews>
    <sheetView zoomScale="90" zoomScaleNormal="90" workbookViewId="0">
      <selection activeCell="A5" sqref="A5"/>
    </sheetView>
  </sheetViews>
  <sheetFormatPr defaultColWidth="11.44140625" defaultRowHeight="14.4"/>
  <cols>
    <col min="1" max="1" width="24.6640625" customWidth="1"/>
    <col min="2" max="2" width="23.77734375" style="72" bestFit="1" customWidth="1"/>
    <col min="3" max="3" width="12.109375" style="72" bestFit="1" customWidth="1"/>
    <col min="4" max="4" width="13.33203125" style="72" bestFit="1" customWidth="1"/>
    <col min="5" max="5" width="15.6640625" style="72" bestFit="1" customWidth="1"/>
    <col min="6" max="7" width="12.109375" style="72" bestFit="1" customWidth="1"/>
    <col min="8" max="8" width="13.33203125" style="72" bestFit="1" customWidth="1"/>
    <col min="9" max="9" width="15.6640625" style="72" bestFit="1" customWidth="1"/>
    <col min="10" max="10" width="11.77734375" style="72" bestFit="1" customWidth="1"/>
    <col min="11" max="11" width="13" style="72" bestFit="1" customWidth="1"/>
    <col min="12" max="12" width="13.33203125" style="72" bestFit="1" customWidth="1"/>
    <col min="13" max="13" width="15.6640625" style="72" bestFit="1" customWidth="1"/>
    <col min="14" max="14" width="12.109375" style="72" bestFit="1" customWidth="1"/>
    <col min="15" max="15" width="11.44140625" style="72"/>
    <col min="16" max="16" width="12.109375" style="72" bestFit="1" customWidth="1"/>
    <col min="17" max="22" width="13" style="72" bestFit="1" customWidth="1"/>
    <col min="23" max="23" width="8.6640625" style="72" bestFit="1" customWidth="1"/>
    <col min="24" max="24" width="11.44140625" style="72"/>
    <col min="25" max="25" width="12.6640625" style="72" bestFit="1" customWidth="1"/>
    <col min="26" max="30" width="12.109375" style="72" bestFit="1" customWidth="1"/>
    <col min="31" max="33" width="11.44140625" style="72"/>
  </cols>
  <sheetData>
    <row r="1" spans="1:23" ht="22.8">
      <c r="A1" s="1" t="s">
        <v>459</v>
      </c>
    </row>
    <row r="2" spans="1:23">
      <c r="A2" t="s">
        <v>563</v>
      </c>
      <c r="B2" s="15"/>
      <c r="C2" s="73"/>
      <c r="D2" s="113" t="s">
        <v>435</v>
      </c>
      <c r="E2" s="113"/>
      <c r="F2" s="113"/>
      <c r="G2" s="113"/>
      <c r="H2" s="113"/>
      <c r="I2" s="113" t="s">
        <v>449</v>
      </c>
      <c r="J2" s="113"/>
      <c r="K2" s="113"/>
      <c r="L2" s="113"/>
      <c r="M2" s="113"/>
      <c r="N2" s="113" t="s">
        <v>450</v>
      </c>
      <c r="O2" s="113"/>
      <c r="P2" s="113"/>
      <c r="Q2" s="113"/>
      <c r="R2" s="113"/>
      <c r="S2" s="113" t="s">
        <v>451</v>
      </c>
      <c r="T2" s="113"/>
      <c r="U2" s="113"/>
      <c r="V2" s="113"/>
      <c r="W2" s="113"/>
    </row>
    <row r="3" spans="1:23">
      <c r="B3" s="129" t="s">
        <v>498</v>
      </c>
      <c r="C3" s="73">
        <v>1</v>
      </c>
      <c r="D3" s="73">
        <v>8.1</v>
      </c>
      <c r="E3" s="73">
        <v>18.399999999999999</v>
      </c>
      <c r="F3" s="73">
        <v>18.5</v>
      </c>
      <c r="G3" s="73">
        <v>18.399999999999999</v>
      </c>
      <c r="H3" s="73">
        <v>18.5</v>
      </c>
      <c r="I3" s="73">
        <v>16.600000000000001</v>
      </c>
      <c r="J3" s="73">
        <v>16.600000000000001</v>
      </c>
      <c r="K3" s="73">
        <v>16.600000000000001</v>
      </c>
      <c r="L3" s="73">
        <v>16.899999999999999</v>
      </c>
      <c r="M3" s="73">
        <v>16.899999999999999</v>
      </c>
      <c r="N3" s="73">
        <v>16.899999999999999</v>
      </c>
      <c r="O3" s="73">
        <v>17</v>
      </c>
      <c r="P3" s="73">
        <v>18.7</v>
      </c>
      <c r="Q3" s="73">
        <v>18.7</v>
      </c>
      <c r="R3" s="73">
        <v>18.8</v>
      </c>
      <c r="S3" s="73">
        <v>16.8</v>
      </c>
      <c r="T3" s="73">
        <v>16.899999999999999</v>
      </c>
      <c r="U3" s="73">
        <v>16.7</v>
      </c>
      <c r="V3" s="73"/>
      <c r="W3" s="73"/>
    </row>
    <row r="4" spans="1:23">
      <c r="B4" s="129"/>
      <c r="C4" s="73">
        <v>2</v>
      </c>
      <c r="D4" s="73">
        <v>5.6</v>
      </c>
      <c r="E4" s="73">
        <v>10.5</v>
      </c>
      <c r="F4" s="73">
        <v>11</v>
      </c>
      <c r="G4" s="73">
        <v>10.75</v>
      </c>
      <c r="H4" s="73">
        <v>10.75</v>
      </c>
      <c r="I4" s="73">
        <v>5.8</v>
      </c>
      <c r="J4" s="73">
        <v>5.8</v>
      </c>
      <c r="K4" s="73">
        <v>5.9</v>
      </c>
      <c r="L4" s="73">
        <v>9.75</v>
      </c>
      <c r="M4" s="73">
        <v>9.75</v>
      </c>
      <c r="N4" s="73">
        <v>9.75</v>
      </c>
      <c r="O4" s="73">
        <v>9.75</v>
      </c>
      <c r="P4" s="73">
        <v>5.6</v>
      </c>
      <c r="Q4" s="73">
        <v>5.6</v>
      </c>
      <c r="R4" s="73">
        <v>5.6</v>
      </c>
      <c r="S4" s="73">
        <v>4.3</v>
      </c>
      <c r="T4" s="73">
        <v>4.3</v>
      </c>
      <c r="U4" s="73">
        <v>4.3</v>
      </c>
      <c r="V4" s="73">
        <v>7</v>
      </c>
      <c r="W4" s="73">
        <v>7</v>
      </c>
    </row>
    <row r="5" spans="1:23">
      <c r="B5" s="129"/>
      <c r="C5" s="73">
        <v>3</v>
      </c>
      <c r="D5" s="73">
        <v>4.9000000000000004</v>
      </c>
      <c r="E5" s="73">
        <v>9.15</v>
      </c>
      <c r="F5" s="73">
        <v>9.15</v>
      </c>
      <c r="G5" s="73">
        <v>9.1</v>
      </c>
      <c r="H5" s="73">
        <v>9.1999999999999993</v>
      </c>
      <c r="I5" s="73">
        <v>4.5999999999999996</v>
      </c>
      <c r="J5" s="73">
        <v>4.5</v>
      </c>
      <c r="K5" s="73">
        <v>4.7</v>
      </c>
      <c r="L5" s="73">
        <v>9.1</v>
      </c>
      <c r="M5" s="73">
        <v>9</v>
      </c>
      <c r="N5" s="73">
        <v>9.1</v>
      </c>
      <c r="O5" s="73">
        <v>9</v>
      </c>
      <c r="P5" s="73">
        <v>5.0999999999999996</v>
      </c>
      <c r="Q5" s="73">
        <v>5.0999999999999996</v>
      </c>
      <c r="R5" s="73">
        <v>5.0999999999999996</v>
      </c>
      <c r="S5" s="73">
        <v>4.2</v>
      </c>
      <c r="T5" s="73">
        <v>4.3</v>
      </c>
      <c r="U5" s="73">
        <v>4.2</v>
      </c>
      <c r="V5" s="73">
        <v>5.3</v>
      </c>
      <c r="W5" s="73">
        <v>5.4</v>
      </c>
    </row>
    <row r="6" spans="1:23">
      <c r="B6" s="129"/>
      <c r="C6" s="73">
        <v>4</v>
      </c>
      <c r="D6" s="73">
        <v>6.4</v>
      </c>
      <c r="E6" s="73">
        <v>8.8000000000000007</v>
      </c>
      <c r="F6" s="73">
        <v>8.8000000000000007</v>
      </c>
      <c r="G6" s="73">
        <v>8.8000000000000007</v>
      </c>
      <c r="H6" s="73">
        <v>8.9</v>
      </c>
      <c r="I6" s="73">
        <v>8.1999999999999993</v>
      </c>
      <c r="J6" s="73">
        <v>8.1999999999999993</v>
      </c>
      <c r="K6" s="73">
        <v>8.3000000000000007</v>
      </c>
      <c r="L6" s="73">
        <v>9.3000000000000007</v>
      </c>
      <c r="M6" s="73">
        <v>9.4</v>
      </c>
      <c r="N6" s="73">
        <v>9.9</v>
      </c>
      <c r="O6" s="73">
        <v>9.9</v>
      </c>
      <c r="P6" s="73">
        <v>6.7</v>
      </c>
      <c r="Q6" s="73">
        <v>6.7</v>
      </c>
      <c r="R6" s="73">
        <v>6.8</v>
      </c>
      <c r="S6" s="73">
        <v>6</v>
      </c>
      <c r="T6" s="73">
        <v>4</v>
      </c>
      <c r="U6" s="73">
        <v>4.0999999999999996</v>
      </c>
      <c r="V6" s="73">
        <v>4.5</v>
      </c>
      <c r="W6" s="73">
        <v>4.5999999999999996</v>
      </c>
    </row>
    <row r="7" spans="1:23">
      <c r="B7" s="129"/>
      <c r="C7" s="73">
        <v>5</v>
      </c>
      <c r="D7" s="73">
        <v>4.5999999999999996</v>
      </c>
      <c r="E7" s="73">
        <v>7.4</v>
      </c>
      <c r="F7" s="73">
        <v>7.4</v>
      </c>
      <c r="G7" s="73">
        <v>7.3</v>
      </c>
      <c r="H7" s="73">
        <v>7.4</v>
      </c>
      <c r="I7" s="73">
        <v>7.7</v>
      </c>
      <c r="J7" s="73">
        <v>7.8</v>
      </c>
      <c r="K7" s="73">
        <v>7.6</v>
      </c>
      <c r="L7" s="73">
        <v>5.9</v>
      </c>
      <c r="M7" s="73">
        <v>5.9</v>
      </c>
      <c r="N7" s="73">
        <v>4.7</v>
      </c>
      <c r="O7" s="73">
        <v>4.7</v>
      </c>
      <c r="P7" s="73">
        <v>9.1</v>
      </c>
      <c r="Q7" s="73">
        <v>9.1999999999999993</v>
      </c>
      <c r="R7" s="73"/>
      <c r="S7" s="73">
        <v>3.1</v>
      </c>
      <c r="T7" s="73">
        <v>3.2</v>
      </c>
      <c r="U7" s="73">
        <v>3.2</v>
      </c>
      <c r="V7" s="73">
        <v>4.9000000000000004</v>
      </c>
      <c r="W7" s="73">
        <v>4.9000000000000004</v>
      </c>
    </row>
    <row r="8" spans="1:23">
      <c r="B8" s="129"/>
      <c r="C8" s="73">
        <v>6</v>
      </c>
      <c r="D8" s="73">
        <v>3.4</v>
      </c>
      <c r="E8" s="73">
        <v>5.2</v>
      </c>
      <c r="F8" s="73">
        <v>5.2</v>
      </c>
      <c r="G8" s="73">
        <v>5.2</v>
      </c>
      <c r="H8" s="73">
        <v>5.0999999999999996</v>
      </c>
      <c r="I8" s="73">
        <v>6.4</v>
      </c>
      <c r="J8" s="73">
        <v>6.4</v>
      </c>
      <c r="K8" s="73">
        <v>6.4</v>
      </c>
      <c r="L8" s="73">
        <v>2.1</v>
      </c>
      <c r="M8" s="73">
        <v>2.1</v>
      </c>
      <c r="N8" s="73">
        <v>3</v>
      </c>
      <c r="O8" s="73">
        <v>3</v>
      </c>
      <c r="P8" s="73">
        <v>4.0999999999999996</v>
      </c>
      <c r="Q8" s="73">
        <v>4.0999999999999996</v>
      </c>
      <c r="R8" s="73">
        <v>4.0999999999999996</v>
      </c>
      <c r="S8" s="73">
        <v>3.4</v>
      </c>
      <c r="T8" s="73">
        <v>3.4</v>
      </c>
      <c r="U8" s="73">
        <v>3.4</v>
      </c>
      <c r="V8" s="73">
        <v>4.3</v>
      </c>
      <c r="W8" s="73">
        <v>4.3</v>
      </c>
    </row>
  </sheetData>
  <mergeCells count="5">
    <mergeCell ref="D2:H2"/>
    <mergeCell ref="I2:M2"/>
    <mergeCell ref="N2:R2"/>
    <mergeCell ref="S2:W2"/>
    <mergeCell ref="B3:B8"/>
  </mergeCells>
  <pageMargins left="0.7" right="0.7" top="0.75" bottom="0.75" header="0.3" footer="0.3"/>
  <pageSetup paperSize="9" scale="32" fitToHeight="3" orientation="landscape" horizontalDpi="0" verticalDpi="0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193ED6-BF07-47D3-B010-0EBBFB0F0C99}">
  <dimension ref="A1:AG10"/>
  <sheetViews>
    <sheetView workbookViewId="0">
      <selection activeCell="A6" sqref="A6"/>
    </sheetView>
  </sheetViews>
  <sheetFormatPr defaultRowHeight="14.4"/>
  <cols>
    <col min="1" max="1" width="17.33203125" customWidth="1"/>
    <col min="2" max="2" width="13.5546875" customWidth="1"/>
  </cols>
  <sheetData>
    <row r="1" spans="1:33" ht="22.8">
      <c r="A1" s="1" t="s">
        <v>499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2"/>
      <c r="U1" s="72"/>
      <c r="V1" s="72"/>
      <c r="W1" s="72"/>
      <c r="X1" s="72"/>
      <c r="Y1" s="72"/>
      <c r="Z1" s="72"/>
      <c r="AA1" s="72"/>
      <c r="AB1" s="72"/>
      <c r="AC1" s="72"/>
      <c r="AD1" s="72"/>
      <c r="AE1" s="72"/>
      <c r="AF1" s="72"/>
      <c r="AG1" s="72"/>
    </row>
    <row r="2" spans="1:33">
      <c r="A2" t="s">
        <v>564</v>
      </c>
      <c r="B2" s="15"/>
      <c r="C2" s="73"/>
      <c r="D2" s="113" t="s">
        <v>435</v>
      </c>
      <c r="E2" s="113"/>
      <c r="F2" s="113"/>
      <c r="G2" s="113"/>
      <c r="H2" s="113"/>
      <c r="I2" s="113" t="s">
        <v>449</v>
      </c>
      <c r="J2" s="113"/>
      <c r="K2" s="113"/>
      <c r="L2" s="113"/>
      <c r="M2" s="113"/>
      <c r="N2" s="113" t="s">
        <v>450</v>
      </c>
      <c r="O2" s="113"/>
      <c r="P2" s="113"/>
      <c r="Q2" s="113"/>
      <c r="R2" s="113"/>
      <c r="S2" s="113" t="s">
        <v>451</v>
      </c>
      <c r="T2" s="113"/>
      <c r="U2" s="113"/>
      <c r="V2" s="113"/>
      <c r="W2" s="113"/>
      <c r="X2" s="72"/>
      <c r="Y2" s="72"/>
      <c r="Z2" s="72"/>
      <c r="AA2" s="72"/>
      <c r="AB2" s="72"/>
      <c r="AC2" s="72"/>
      <c r="AD2" s="72"/>
      <c r="AE2" s="72"/>
      <c r="AF2" s="72"/>
      <c r="AG2" s="72"/>
    </row>
    <row r="3" spans="1:33" ht="15" customHeight="1">
      <c r="B3" s="130" t="s">
        <v>498</v>
      </c>
      <c r="C3" s="73">
        <v>0</v>
      </c>
      <c r="D3" s="74">
        <v>100</v>
      </c>
      <c r="E3" s="74">
        <v>100</v>
      </c>
      <c r="F3" s="74">
        <v>100</v>
      </c>
      <c r="G3" s="74">
        <v>100</v>
      </c>
      <c r="H3" s="74">
        <v>100</v>
      </c>
      <c r="I3" s="74">
        <v>100</v>
      </c>
      <c r="J3" s="74">
        <v>100</v>
      </c>
      <c r="K3" s="74">
        <v>100</v>
      </c>
      <c r="L3" s="74">
        <v>100</v>
      </c>
      <c r="M3" s="74">
        <v>100</v>
      </c>
      <c r="N3" s="74">
        <v>100</v>
      </c>
      <c r="O3" s="74">
        <v>100</v>
      </c>
      <c r="P3" s="74">
        <v>100</v>
      </c>
      <c r="Q3" s="74">
        <v>100</v>
      </c>
      <c r="R3" s="74">
        <v>100</v>
      </c>
      <c r="S3" s="74">
        <v>100</v>
      </c>
      <c r="T3" s="74">
        <v>100</v>
      </c>
      <c r="U3" s="74">
        <v>100</v>
      </c>
      <c r="V3" s="74">
        <v>100</v>
      </c>
      <c r="W3" s="74">
        <v>100</v>
      </c>
      <c r="X3" s="72"/>
      <c r="Y3" s="72"/>
      <c r="Z3" s="72"/>
      <c r="AA3" s="72"/>
      <c r="AB3" s="72"/>
      <c r="AC3" s="72"/>
      <c r="AD3" s="72"/>
      <c r="AE3" s="72"/>
      <c r="AF3" s="72"/>
      <c r="AG3" s="72"/>
    </row>
    <row r="4" spans="1:33">
      <c r="B4" s="131"/>
      <c r="C4" s="73">
        <v>1</v>
      </c>
      <c r="D4" s="73">
        <v>99.337748000000005</v>
      </c>
      <c r="E4" s="73">
        <v>99.047618999999997</v>
      </c>
      <c r="F4" s="73">
        <v>98.188406000000001</v>
      </c>
      <c r="G4" s="73">
        <v>96.988906</v>
      </c>
      <c r="H4" s="73">
        <v>99.968953999999997</v>
      </c>
      <c r="I4" s="73">
        <v>100.19841</v>
      </c>
      <c r="J4" s="73">
        <v>100.52531</v>
      </c>
      <c r="K4" s="73">
        <v>100.47962</v>
      </c>
      <c r="L4" s="73">
        <v>97.794822999999994</v>
      </c>
      <c r="M4" s="73">
        <v>99.487488999999997</v>
      </c>
      <c r="N4" s="73">
        <v>96.632997000000003</v>
      </c>
      <c r="O4" s="73">
        <v>99.411929000000001</v>
      </c>
      <c r="P4" s="73">
        <v>98.734177000000003</v>
      </c>
      <c r="Q4" s="73">
        <v>99.783079999999998</v>
      </c>
      <c r="R4" s="73">
        <v>98.360656000000006</v>
      </c>
      <c r="S4" s="73">
        <v>101.32576</v>
      </c>
      <c r="T4" s="73">
        <v>99.217527000000004</v>
      </c>
      <c r="U4" s="73">
        <v>102.12014000000001</v>
      </c>
      <c r="V4" s="73">
        <v>99.697884999999999</v>
      </c>
      <c r="W4" s="73">
        <v>100.27397000000001</v>
      </c>
      <c r="X4" s="72"/>
      <c r="Y4" s="72"/>
      <c r="Z4" s="72"/>
      <c r="AA4" s="72"/>
      <c r="AB4" s="72"/>
      <c r="AC4" s="72"/>
      <c r="AD4" s="72"/>
      <c r="AE4" s="72"/>
      <c r="AF4" s="72"/>
      <c r="AG4" s="72"/>
    </row>
    <row r="5" spans="1:33">
      <c r="B5" s="131"/>
      <c r="C5" s="73">
        <v>2</v>
      </c>
      <c r="D5" s="73">
        <v>99.337748000000005</v>
      </c>
      <c r="E5" s="73">
        <v>100.63491999999999</v>
      </c>
      <c r="F5" s="73">
        <v>98.913043000000002</v>
      </c>
      <c r="G5" s="73">
        <v>96.671948999999998</v>
      </c>
      <c r="H5" s="73">
        <v>99.658490999999998</v>
      </c>
      <c r="I5" s="73">
        <v>99.454364999999996</v>
      </c>
      <c r="J5" s="73">
        <v>99.808977999999996</v>
      </c>
      <c r="K5" s="73">
        <v>100.71942</v>
      </c>
      <c r="L5" s="73">
        <v>97.794822999999994</v>
      </c>
      <c r="M5" s="73">
        <v>98.884534000000002</v>
      </c>
      <c r="N5" s="73">
        <v>96.969696999999996</v>
      </c>
      <c r="O5" s="73">
        <v>98.571828999999994</v>
      </c>
      <c r="P5" s="73">
        <v>97.468354000000005</v>
      </c>
      <c r="Q5" s="73">
        <v>97.180042999999998</v>
      </c>
      <c r="R5" s="73">
        <v>97.099621999999997</v>
      </c>
      <c r="S5" s="73">
        <v>98.169191999999995</v>
      </c>
      <c r="T5" s="73">
        <v>98.591549000000001</v>
      </c>
      <c r="U5" s="73">
        <v>100.70671</v>
      </c>
      <c r="V5" s="73">
        <v>100.30211</v>
      </c>
      <c r="W5" s="73">
        <v>98.904110000000003</v>
      </c>
      <c r="X5" s="72"/>
      <c r="Y5" s="72"/>
      <c r="Z5" s="72"/>
      <c r="AA5" s="72"/>
      <c r="AB5" s="72"/>
      <c r="AC5" s="72"/>
      <c r="AD5" s="72"/>
      <c r="AE5" s="72"/>
      <c r="AF5" s="72"/>
      <c r="AG5" s="72"/>
    </row>
    <row r="6" spans="1:33">
      <c r="B6" s="131"/>
      <c r="C6" s="73">
        <v>3</v>
      </c>
      <c r="D6" s="73">
        <v>99.006623000000005</v>
      </c>
      <c r="E6" s="73">
        <v>99.047618999999997</v>
      </c>
      <c r="F6" s="73">
        <v>103.26087</v>
      </c>
      <c r="G6" s="73">
        <v>98.890649999999994</v>
      </c>
      <c r="H6" s="73">
        <v>97.795715999999999</v>
      </c>
      <c r="I6" s="73">
        <v>95.486110999999994</v>
      </c>
      <c r="J6" s="73">
        <v>99.331423000000001</v>
      </c>
      <c r="K6" s="73">
        <v>98.081535000000002</v>
      </c>
      <c r="L6" s="73">
        <v>100.99073</v>
      </c>
      <c r="M6" s="73">
        <v>99.186010999999993</v>
      </c>
      <c r="N6" s="73">
        <v>97.306397000000004</v>
      </c>
      <c r="O6" s="73">
        <v>98.011761000000007</v>
      </c>
      <c r="P6" s="73">
        <v>98.987341999999998</v>
      </c>
      <c r="Q6" s="73">
        <v>94.793925999999999</v>
      </c>
      <c r="R6" s="73">
        <v>95.838588000000001</v>
      </c>
      <c r="S6" s="73">
        <v>99.431818000000007</v>
      </c>
      <c r="T6" s="73">
        <v>97.652581999999995</v>
      </c>
      <c r="U6" s="73">
        <v>106.36042</v>
      </c>
      <c r="V6" s="73">
        <v>99.697884999999999</v>
      </c>
      <c r="W6" s="73">
        <v>100</v>
      </c>
      <c r="X6" s="72"/>
      <c r="Y6" s="72"/>
      <c r="Z6" s="72"/>
      <c r="AA6" s="72"/>
      <c r="AB6" s="72"/>
      <c r="AC6" s="72"/>
      <c r="AD6" s="72"/>
      <c r="AE6" s="72"/>
      <c r="AF6" s="72"/>
      <c r="AG6" s="72"/>
    </row>
    <row r="7" spans="1:33">
      <c r="B7" s="131"/>
      <c r="C7" s="73">
        <v>4</v>
      </c>
      <c r="D7" s="73">
        <v>94.701987000000003</v>
      </c>
      <c r="E7" s="73">
        <v>97.777777999999998</v>
      </c>
      <c r="F7" s="73">
        <v>98.188406000000001</v>
      </c>
      <c r="G7" s="73">
        <v>96.354991999999996</v>
      </c>
      <c r="H7" s="73">
        <v>99.037565999999998</v>
      </c>
      <c r="I7" s="73">
        <v>96.478174999999993</v>
      </c>
      <c r="J7" s="73">
        <v>98.853868000000006</v>
      </c>
      <c r="K7" s="73">
        <v>96.163070000000005</v>
      </c>
      <c r="L7" s="73">
        <v>94.598912999999996</v>
      </c>
      <c r="M7" s="73">
        <v>96.774193999999994</v>
      </c>
      <c r="N7" s="73">
        <v>98.653199000000001</v>
      </c>
      <c r="O7" s="73">
        <v>98.011761000000007</v>
      </c>
      <c r="P7" s="73">
        <v>96.202532000000005</v>
      </c>
      <c r="Q7" s="73">
        <v>90.021692000000002</v>
      </c>
      <c r="R7" s="73">
        <v>91.424968000000007</v>
      </c>
      <c r="S7" s="73">
        <v>98.169191999999995</v>
      </c>
      <c r="T7" s="73">
        <v>97.339592999999994</v>
      </c>
      <c r="U7" s="73">
        <v>97.526501999999994</v>
      </c>
      <c r="V7" s="73">
        <v>95.468277999999998</v>
      </c>
      <c r="W7" s="73">
        <v>99.726027000000002</v>
      </c>
      <c r="X7" s="72"/>
      <c r="Y7" s="72"/>
      <c r="Z7" s="72"/>
      <c r="AA7" s="72"/>
      <c r="AB7" s="72"/>
      <c r="AC7" s="72"/>
      <c r="AD7" s="72"/>
      <c r="AE7" s="72"/>
      <c r="AF7" s="72"/>
      <c r="AG7" s="72"/>
    </row>
    <row r="8" spans="1:33">
      <c r="B8" s="131"/>
      <c r="C8" s="73">
        <v>5</v>
      </c>
      <c r="D8" s="73">
        <v>91.390727999999996</v>
      </c>
      <c r="E8" s="73">
        <v>99.365078999999994</v>
      </c>
      <c r="F8" s="73">
        <v>98.913043000000002</v>
      </c>
      <c r="G8" s="73">
        <v>92.234548000000004</v>
      </c>
      <c r="H8" s="73">
        <v>94.380627000000004</v>
      </c>
      <c r="I8" s="73">
        <v>91.765872999999999</v>
      </c>
      <c r="J8" s="73">
        <v>90.019102000000004</v>
      </c>
      <c r="K8" s="73">
        <v>93.525180000000006</v>
      </c>
      <c r="L8" s="73">
        <v>87.567913000000004</v>
      </c>
      <c r="M8" s="73">
        <v>90.443172000000004</v>
      </c>
      <c r="N8" s="73">
        <v>90.572390999999996</v>
      </c>
      <c r="O8" s="73">
        <v>91.290954999999997</v>
      </c>
      <c r="P8" s="73">
        <v>95.189873000000006</v>
      </c>
      <c r="Q8" s="73">
        <v>86.117137</v>
      </c>
      <c r="R8" s="73"/>
      <c r="S8" s="73">
        <v>94.065657000000002</v>
      </c>
      <c r="T8" s="73">
        <v>96.087637000000001</v>
      </c>
      <c r="U8" s="73">
        <v>95.053004000000001</v>
      </c>
      <c r="V8" s="73">
        <v>95.770392999999999</v>
      </c>
      <c r="W8" s="73">
        <v>95.616438000000002</v>
      </c>
      <c r="X8" s="72"/>
      <c r="Y8" s="72"/>
      <c r="Z8" s="72"/>
      <c r="AA8" s="72"/>
      <c r="AB8" s="72"/>
      <c r="AC8" s="72"/>
      <c r="AD8" s="72"/>
      <c r="AE8" s="72"/>
      <c r="AF8" s="72"/>
      <c r="AG8" s="72"/>
    </row>
    <row r="9" spans="1:33">
      <c r="B9" s="132"/>
      <c r="C9" s="73">
        <v>6</v>
      </c>
      <c r="D9" s="73">
        <v>85.496689000000003</v>
      </c>
      <c r="E9" s="73">
        <v>92.380951999999994</v>
      </c>
      <c r="F9" s="73">
        <v>92.753623000000005</v>
      </c>
      <c r="G9" s="73">
        <v>88.906497999999999</v>
      </c>
      <c r="H9" s="73">
        <v>91.524371000000002</v>
      </c>
      <c r="I9" s="73">
        <v>90.773809999999997</v>
      </c>
      <c r="J9" s="73">
        <v>87.870104999999995</v>
      </c>
      <c r="K9" s="73">
        <v>89.544364999999999</v>
      </c>
      <c r="L9" s="73">
        <v>82.007030999999998</v>
      </c>
      <c r="M9" s="73">
        <v>88.332830999999999</v>
      </c>
      <c r="N9" s="73">
        <v>85.858586000000003</v>
      </c>
      <c r="O9" s="73">
        <v>88.126575000000003</v>
      </c>
      <c r="P9" s="73">
        <v>86.835442999999998</v>
      </c>
      <c r="Q9" s="73">
        <v>82.906724999999994</v>
      </c>
      <c r="R9" s="73"/>
      <c r="S9" s="73">
        <v>85.542929000000001</v>
      </c>
      <c r="T9" s="73">
        <v>90.453834000000001</v>
      </c>
      <c r="U9" s="73">
        <v>87.985866000000001</v>
      </c>
      <c r="V9" s="73">
        <v>90.332325999999995</v>
      </c>
      <c r="W9" s="73">
        <v>90.547944999999999</v>
      </c>
      <c r="X9" s="72"/>
      <c r="Y9" s="72"/>
      <c r="Z9" s="72"/>
      <c r="AA9" s="72"/>
      <c r="AB9" s="72"/>
      <c r="AC9" s="72"/>
      <c r="AD9" s="72"/>
      <c r="AE9" s="72"/>
      <c r="AF9" s="72"/>
      <c r="AG9" s="72"/>
    </row>
    <row r="10" spans="1:33">
      <c r="B10" s="72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  <c r="O10" s="72"/>
      <c r="P10" s="72"/>
      <c r="Q10" s="72"/>
      <c r="R10" s="72"/>
      <c r="S10" s="72"/>
      <c r="T10" s="72"/>
      <c r="U10" s="72"/>
      <c r="V10" s="72"/>
      <c r="W10" s="72"/>
      <c r="X10" s="72"/>
      <c r="Y10" s="72"/>
      <c r="Z10" s="72"/>
      <c r="AA10" s="72"/>
      <c r="AB10" s="72"/>
      <c r="AC10" s="72"/>
      <c r="AD10" s="72"/>
      <c r="AE10" s="72"/>
      <c r="AF10" s="72"/>
      <c r="AG10" s="72"/>
    </row>
  </sheetData>
  <mergeCells count="5">
    <mergeCell ref="B3:B9"/>
    <mergeCell ref="D2:H2"/>
    <mergeCell ref="I2:M2"/>
    <mergeCell ref="N2:R2"/>
    <mergeCell ref="S2:W2"/>
  </mergeCells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CBBEBA-D0DA-4A45-AA76-BA1AEE54844C}">
  <dimension ref="A1:AG11"/>
  <sheetViews>
    <sheetView workbookViewId="0">
      <selection activeCell="A5" sqref="A5"/>
    </sheetView>
  </sheetViews>
  <sheetFormatPr defaultRowHeight="14.4"/>
  <cols>
    <col min="1" max="1" width="18.5546875" customWidth="1"/>
    <col min="2" max="2" width="12.77734375" customWidth="1"/>
  </cols>
  <sheetData>
    <row r="1" spans="1:33" ht="22.8">
      <c r="A1" s="60" t="s">
        <v>500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2"/>
      <c r="U1" s="72"/>
      <c r="V1" s="72"/>
      <c r="W1" s="72"/>
      <c r="X1" s="72"/>
      <c r="Y1" s="72"/>
      <c r="Z1" s="72"/>
      <c r="AA1" s="72"/>
      <c r="AB1" s="72"/>
      <c r="AC1" s="72"/>
      <c r="AD1" s="72"/>
      <c r="AE1" s="72"/>
      <c r="AF1" s="72"/>
      <c r="AG1" s="72"/>
    </row>
    <row r="2" spans="1:33" ht="15" customHeight="1">
      <c r="A2" t="s">
        <v>565</v>
      </c>
      <c r="B2" s="15"/>
      <c r="C2" s="73"/>
      <c r="D2" s="113" t="s">
        <v>435</v>
      </c>
      <c r="E2" s="113"/>
      <c r="F2" s="113"/>
      <c r="G2" s="113"/>
      <c r="H2" s="113"/>
      <c r="I2" s="113" t="s">
        <v>449</v>
      </c>
      <c r="J2" s="113"/>
      <c r="K2" s="113"/>
      <c r="L2" s="113"/>
      <c r="M2" s="113"/>
      <c r="N2" s="113" t="s">
        <v>450</v>
      </c>
      <c r="O2" s="113"/>
      <c r="P2" s="113"/>
      <c r="Q2" s="113"/>
      <c r="R2" s="113"/>
      <c r="S2" s="113" t="s">
        <v>451</v>
      </c>
      <c r="T2" s="113"/>
      <c r="U2" s="113"/>
      <c r="V2" s="113"/>
      <c r="W2" s="113"/>
      <c r="X2" s="72"/>
      <c r="Y2" s="72"/>
      <c r="Z2" s="72"/>
      <c r="AA2" s="72"/>
      <c r="AB2" s="72"/>
      <c r="AC2" s="72"/>
      <c r="AD2" s="72"/>
      <c r="AE2" s="72"/>
      <c r="AF2" s="72"/>
      <c r="AG2" s="72"/>
    </row>
    <row r="3" spans="1:33" ht="15" customHeight="1">
      <c r="B3" s="130" t="s">
        <v>498</v>
      </c>
      <c r="C3" s="73">
        <v>0</v>
      </c>
      <c r="D3" s="74">
        <v>0</v>
      </c>
      <c r="E3" s="74">
        <v>0</v>
      </c>
      <c r="F3" s="74">
        <v>0</v>
      </c>
      <c r="G3" s="74">
        <v>0</v>
      </c>
      <c r="H3" s="74">
        <v>0</v>
      </c>
      <c r="I3" s="74">
        <v>0</v>
      </c>
      <c r="J3" s="74">
        <v>0</v>
      </c>
      <c r="K3" s="74">
        <v>0</v>
      </c>
      <c r="L3" s="74">
        <v>0</v>
      </c>
      <c r="M3" s="74">
        <v>0</v>
      </c>
      <c r="N3" s="74">
        <v>0</v>
      </c>
      <c r="O3" s="74">
        <v>0</v>
      </c>
      <c r="P3" s="74">
        <v>0</v>
      </c>
      <c r="Q3" s="74">
        <v>0</v>
      </c>
      <c r="R3" s="74">
        <v>0</v>
      </c>
      <c r="S3" s="74">
        <v>0</v>
      </c>
      <c r="T3" s="74">
        <v>0</v>
      </c>
      <c r="U3" s="74">
        <v>0</v>
      </c>
      <c r="V3" s="74">
        <v>0</v>
      </c>
      <c r="W3" s="74">
        <v>0</v>
      </c>
      <c r="X3" s="72"/>
      <c r="Y3" s="72"/>
      <c r="Z3" s="72"/>
      <c r="AA3" s="72"/>
      <c r="AB3" s="72"/>
      <c r="AC3" s="72"/>
      <c r="AD3" s="72"/>
      <c r="AE3" s="72"/>
      <c r="AF3" s="72"/>
      <c r="AG3" s="72"/>
    </row>
    <row r="4" spans="1:33">
      <c r="B4" s="131"/>
      <c r="C4" s="73">
        <v>1</v>
      </c>
      <c r="D4" s="73">
        <v>0</v>
      </c>
      <c r="E4" s="73">
        <v>0</v>
      </c>
      <c r="F4" s="73">
        <v>0</v>
      </c>
      <c r="G4" s="73">
        <v>0</v>
      </c>
      <c r="H4" s="73">
        <v>0</v>
      </c>
      <c r="I4" s="73">
        <v>0</v>
      </c>
      <c r="J4" s="73">
        <v>0</v>
      </c>
      <c r="K4" s="73">
        <v>0</v>
      </c>
      <c r="L4" s="73">
        <v>0</v>
      </c>
      <c r="M4" s="73">
        <v>0</v>
      </c>
      <c r="N4" s="73">
        <v>0</v>
      </c>
      <c r="O4" s="73">
        <v>0</v>
      </c>
      <c r="P4" s="73">
        <v>0</v>
      </c>
      <c r="Q4" s="73">
        <v>0</v>
      </c>
      <c r="R4" s="73">
        <v>0</v>
      </c>
      <c r="S4" s="73">
        <v>0</v>
      </c>
      <c r="T4" s="73">
        <v>0</v>
      </c>
      <c r="U4" s="73">
        <v>0</v>
      </c>
      <c r="V4" s="73">
        <v>0</v>
      </c>
      <c r="W4" s="73">
        <v>0</v>
      </c>
      <c r="X4" s="72"/>
      <c r="Y4" s="72"/>
      <c r="Z4" s="72"/>
      <c r="AA4" s="72"/>
      <c r="AB4" s="72"/>
      <c r="AC4" s="72"/>
      <c r="AD4" s="72"/>
      <c r="AE4" s="72"/>
      <c r="AF4" s="72"/>
      <c r="AG4" s="72"/>
    </row>
    <row r="5" spans="1:33">
      <c r="B5" s="131"/>
      <c r="C5" s="73">
        <v>2</v>
      </c>
      <c r="D5" s="73">
        <v>0</v>
      </c>
      <c r="E5" s="73">
        <v>0</v>
      </c>
      <c r="F5" s="73">
        <v>0</v>
      </c>
      <c r="G5" s="73">
        <v>0</v>
      </c>
      <c r="H5" s="73">
        <v>0</v>
      </c>
      <c r="I5" s="73">
        <v>0</v>
      </c>
      <c r="J5" s="73">
        <v>0</v>
      </c>
      <c r="K5" s="73">
        <v>0</v>
      </c>
      <c r="L5" s="73">
        <v>0</v>
      </c>
      <c r="M5" s="73">
        <v>0</v>
      </c>
      <c r="N5" s="73">
        <v>0</v>
      </c>
      <c r="O5" s="73">
        <v>0</v>
      </c>
      <c r="P5" s="73">
        <v>0</v>
      </c>
      <c r="Q5" s="73">
        <v>0</v>
      </c>
      <c r="R5" s="73">
        <v>0</v>
      </c>
      <c r="S5" s="73">
        <v>0</v>
      </c>
      <c r="T5" s="73">
        <v>0</v>
      </c>
      <c r="U5" s="73">
        <v>0</v>
      </c>
      <c r="V5" s="73">
        <v>0</v>
      </c>
      <c r="W5" s="73">
        <v>0</v>
      </c>
      <c r="X5" s="72"/>
      <c r="Y5" s="72"/>
      <c r="Z5" s="72"/>
      <c r="AA5" s="72"/>
      <c r="AB5" s="72"/>
      <c r="AC5" s="72"/>
      <c r="AD5" s="72"/>
      <c r="AE5" s="72"/>
      <c r="AF5" s="72"/>
      <c r="AG5" s="72"/>
    </row>
    <row r="6" spans="1:33">
      <c r="B6" s="131"/>
      <c r="C6" s="73">
        <v>3</v>
      </c>
      <c r="D6" s="73">
        <v>0</v>
      </c>
      <c r="E6" s="73">
        <v>0</v>
      </c>
      <c r="F6" s="73">
        <v>0</v>
      </c>
      <c r="G6" s="73">
        <v>1</v>
      </c>
      <c r="H6" s="73">
        <v>1</v>
      </c>
      <c r="I6" s="73">
        <v>1</v>
      </c>
      <c r="J6" s="73">
        <v>0</v>
      </c>
      <c r="K6" s="73">
        <v>0</v>
      </c>
      <c r="L6" s="73">
        <v>0</v>
      </c>
      <c r="M6" s="73">
        <v>0</v>
      </c>
      <c r="N6" s="73">
        <v>0</v>
      </c>
      <c r="O6" s="73">
        <v>0</v>
      </c>
      <c r="P6" s="73">
        <v>0</v>
      </c>
      <c r="Q6" s="73">
        <v>1</v>
      </c>
      <c r="R6" s="73">
        <v>1</v>
      </c>
      <c r="S6" s="73">
        <v>1</v>
      </c>
      <c r="T6" s="73">
        <v>1</v>
      </c>
      <c r="U6" s="73">
        <v>2</v>
      </c>
      <c r="V6" s="73">
        <v>0</v>
      </c>
      <c r="W6" s="73">
        <v>0</v>
      </c>
      <c r="X6" s="72"/>
      <c r="Y6" s="72"/>
      <c r="Z6" s="72"/>
      <c r="AA6" s="72"/>
      <c r="AB6" s="72"/>
      <c r="AC6" s="72"/>
      <c r="AD6" s="72"/>
      <c r="AE6" s="72"/>
      <c r="AF6" s="72"/>
      <c r="AG6" s="72"/>
    </row>
    <row r="7" spans="1:33">
      <c r="B7" s="131"/>
      <c r="C7" s="73">
        <v>4</v>
      </c>
      <c r="D7" s="73">
        <v>2</v>
      </c>
      <c r="E7" s="73">
        <v>1</v>
      </c>
      <c r="F7" s="73">
        <v>0</v>
      </c>
      <c r="G7" s="73">
        <v>2</v>
      </c>
      <c r="H7" s="73">
        <v>0</v>
      </c>
      <c r="I7" s="73">
        <v>1</v>
      </c>
      <c r="J7" s="73">
        <v>1</v>
      </c>
      <c r="K7" s="73">
        <v>1</v>
      </c>
      <c r="L7" s="73">
        <v>2</v>
      </c>
      <c r="M7" s="73">
        <v>1</v>
      </c>
      <c r="N7" s="73">
        <v>0</v>
      </c>
      <c r="O7" s="73">
        <v>1</v>
      </c>
      <c r="P7" s="73">
        <v>0</v>
      </c>
      <c r="Q7" s="73">
        <v>2</v>
      </c>
      <c r="R7" s="73">
        <v>2</v>
      </c>
      <c r="S7" s="73">
        <v>1</v>
      </c>
      <c r="T7" s="73">
        <v>1</v>
      </c>
      <c r="U7" s="73">
        <v>3</v>
      </c>
      <c r="V7" s="73">
        <v>2</v>
      </c>
      <c r="W7" s="73">
        <v>0</v>
      </c>
      <c r="X7" s="72"/>
      <c r="Y7" s="72"/>
      <c r="Z7" s="72"/>
      <c r="AA7" s="72"/>
      <c r="AB7" s="72"/>
      <c r="AC7" s="72"/>
      <c r="AD7" s="72"/>
      <c r="AE7" s="72"/>
      <c r="AF7" s="72"/>
      <c r="AG7" s="72"/>
    </row>
    <row r="8" spans="1:33">
      <c r="B8" s="131"/>
      <c r="C8" s="73">
        <v>5</v>
      </c>
      <c r="D8" s="73">
        <v>2</v>
      </c>
      <c r="E8" s="73">
        <v>2</v>
      </c>
      <c r="F8" s="73">
        <v>2</v>
      </c>
      <c r="G8" s="73">
        <v>2</v>
      </c>
      <c r="H8" s="73">
        <v>1</v>
      </c>
      <c r="I8" s="73">
        <v>1</v>
      </c>
      <c r="J8" s="73">
        <v>2</v>
      </c>
      <c r="K8" s="73">
        <v>1</v>
      </c>
      <c r="L8" s="73">
        <v>1</v>
      </c>
      <c r="M8" s="73">
        <v>3</v>
      </c>
      <c r="N8" s="73">
        <v>3</v>
      </c>
      <c r="O8" s="73">
        <v>1</v>
      </c>
      <c r="P8" s="73">
        <v>1</v>
      </c>
      <c r="Q8" s="73">
        <v>3</v>
      </c>
      <c r="R8" s="73"/>
      <c r="S8" s="73">
        <v>1</v>
      </c>
      <c r="T8" s="73">
        <v>1</v>
      </c>
      <c r="U8" s="73">
        <v>1</v>
      </c>
      <c r="V8" s="73">
        <v>2</v>
      </c>
      <c r="W8" s="73">
        <v>1</v>
      </c>
      <c r="X8" s="72"/>
      <c r="Y8" s="72"/>
      <c r="Z8" s="72"/>
      <c r="AA8" s="72"/>
      <c r="AB8" s="72"/>
      <c r="AC8" s="72"/>
      <c r="AD8" s="72"/>
      <c r="AE8" s="72"/>
      <c r="AF8" s="72"/>
      <c r="AG8" s="72"/>
    </row>
    <row r="9" spans="1:33">
      <c r="B9" s="132"/>
      <c r="C9" s="73">
        <v>6</v>
      </c>
      <c r="D9" s="73">
        <v>2</v>
      </c>
      <c r="E9" s="73">
        <v>2</v>
      </c>
      <c r="F9" s="73">
        <v>2</v>
      </c>
      <c r="G9" s="73">
        <v>2</v>
      </c>
      <c r="H9" s="73">
        <v>3</v>
      </c>
      <c r="I9" s="73">
        <v>2</v>
      </c>
      <c r="J9" s="73">
        <v>2</v>
      </c>
      <c r="K9" s="73">
        <v>1</v>
      </c>
      <c r="L9" s="73">
        <v>1</v>
      </c>
      <c r="M9" s="73"/>
      <c r="N9" s="73">
        <v>3</v>
      </c>
      <c r="O9" s="73">
        <v>1</v>
      </c>
      <c r="P9" s="73">
        <v>1</v>
      </c>
      <c r="Q9" s="73">
        <v>2</v>
      </c>
      <c r="R9" s="73"/>
      <c r="S9" s="73">
        <v>1</v>
      </c>
      <c r="T9" s="73">
        <v>2</v>
      </c>
      <c r="U9" s="73">
        <v>1</v>
      </c>
      <c r="V9" s="73">
        <v>2</v>
      </c>
      <c r="W9" s="73">
        <v>1</v>
      </c>
      <c r="X9" s="72"/>
      <c r="Y9" s="72"/>
      <c r="Z9" s="72"/>
      <c r="AA9" s="72"/>
      <c r="AB9" s="72"/>
      <c r="AC9" s="72"/>
      <c r="AD9" s="72"/>
      <c r="AE9" s="72"/>
      <c r="AF9" s="72"/>
      <c r="AG9" s="72"/>
    </row>
    <row r="10" spans="1:33">
      <c r="B10" s="72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  <c r="O10" s="72"/>
      <c r="P10" s="72"/>
      <c r="Q10" s="72"/>
      <c r="R10" s="72"/>
      <c r="S10" s="72"/>
      <c r="T10" s="72"/>
      <c r="U10" s="72"/>
      <c r="V10" s="72"/>
      <c r="W10" s="72"/>
      <c r="X10" s="72"/>
      <c r="Y10" s="72"/>
      <c r="Z10" s="72"/>
      <c r="AA10" s="72"/>
      <c r="AB10" s="72"/>
      <c r="AC10" s="72"/>
      <c r="AD10" s="72"/>
      <c r="AE10" s="72"/>
      <c r="AF10" s="72"/>
      <c r="AG10" s="72"/>
    </row>
    <row r="11" spans="1:33">
      <c r="F11" s="105"/>
    </row>
  </sheetData>
  <mergeCells count="5">
    <mergeCell ref="B3:B9"/>
    <mergeCell ref="D2:H2"/>
    <mergeCell ref="I2:M2"/>
    <mergeCell ref="N2:R2"/>
    <mergeCell ref="S2:W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DDA4B3-7CDA-4E25-96EB-074253B74152}">
  <dimension ref="A1:G10"/>
  <sheetViews>
    <sheetView workbookViewId="0">
      <selection activeCell="A29" sqref="A29"/>
    </sheetView>
  </sheetViews>
  <sheetFormatPr defaultRowHeight="14.4"/>
  <cols>
    <col min="2" max="2" width="45.44140625" customWidth="1"/>
    <col min="3" max="7" width="12.77734375" customWidth="1"/>
  </cols>
  <sheetData>
    <row r="1" spans="1:7" ht="22.8">
      <c r="A1" s="1" t="s">
        <v>497</v>
      </c>
    </row>
    <row r="2" spans="1:7">
      <c r="B2" s="15" t="s">
        <v>6</v>
      </c>
      <c r="C2" s="15" t="s">
        <v>7</v>
      </c>
      <c r="D2" s="15" t="s">
        <v>8</v>
      </c>
      <c r="E2" s="15" t="s">
        <v>9</v>
      </c>
      <c r="F2" s="15" t="s">
        <v>10</v>
      </c>
      <c r="G2" s="15" t="s">
        <v>11</v>
      </c>
    </row>
    <row r="3" spans="1:7">
      <c r="B3" s="9" t="s">
        <v>224</v>
      </c>
      <c r="C3" s="9">
        <v>185</v>
      </c>
      <c r="D3" s="9">
        <v>5.1656000000000004</v>
      </c>
      <c r="E3" s="9">
        <v>2.9037999999999999</v>
      </c>
      <c r="F3" s="9">
        <v>1.6672E-4</v>
      </c>
      <c r="G3" s="9">
        <v>3.0675999999999998E-2</v>
      </c>
    </row>
    <row r="4" spans="1:7">
      <c r="B4" s="9" t="s">
        <v>225</v>
      </c>
      <c r="C4" s="9">
        <v>34</v>
      </c>
      <c r="D4" s="9">
        <v>0.94935000000000003</v>
      </c>
      <c r="E4" s="9">
        <v>5.2667999999999999</v>
      </c>
      <c r="F4" s="9">
        <v>2.2797E-3</v>
      </c>
      <c r="G4" s="9">
        <v>0.13982</v>
      </c>
    </row>
    <row r="5" spans="1:7">
      <c r="B5" s="9" t="s">
        <v>226</v>
      </c>
      <c r="C5" s="9">
        <v>325</v>
      </c>
      <c r="D5" s="9">
        <v>9.0747</v>
      </c>
      <c r="E5" s="9">
        <v>1.9835</v>
      </c>
      <c r="F5" s="9">
        <v>3.6411999999999998E-3</v>
      </c>
      <c r="G5" s="9">
        <v>0.16750000000000001</v>
      </c>
    </row>
    <row r="6" spans="1:7">
      <c r="B6" s="9" t="s">
        <v>227</v>
      </c>
      <c r="C6" s="9">
        <v>30</v>
      </c>
      <c r="D6" s="9">
        <v>0.83765999999999996</v>
      </c>
      <c r="E6" s="9">
        <v>4.7751999999999999</v>
      </c>
      <c r="F6" s="9">
        <v>9.0562000000000004E-3</v>
      </c>
      <c r="G6" s="9">
        <v>0.33327000000000001</v>
      </c>
    </row>
    <row r="7" spans="1:7">
      <c r="B7" s="9" t="s">
        <v>228</v>
      </c>
      <c r="C7" s="9">
        <v>20</v>
      </c>
      <c r="D7" s="9">
        <v>0.55844000000000005</v>
      </c>
      <c r="E7" s="9">
        <v>5.3720999999999997</v>
      </c>
      <c r="F7" s="9">
        <v>1.7128999999999998E-2</v>
      </c>
      <c r="G7" s="9">
        <v>0.52529000000000003</v>
      </c>
    </row>
    <row r="8" spans="1:7">
      <c r="B8" s="9" t="s">
        <v>229</v>
      </c>
      <c r="C8" s="9">
        <v>10</v>
      </c>
      <c r="D8" s="9">
        <v>0.27922000000000002</v>
      </c>
      <c r="E8" s="9">
        <v>7.1627999999999998</v>
      </c>
      <c r="F8" s="9">
        <v>3.0062999999999999E-2</v>
      </c>
      <c r="G8" s="9">
        <v>0.69145000000000001</v>
      </c>
    </row>
    <row r="9" spans="1:7">
      <c r="B9" s="9" t="s">
        <v>230</v>
      </c>
      <c r="C9" s="9">
        <v>26</v>
      </c>
      <c r="D9" s="9">
        <v>0.72597</v>
      </c>
      <c r="E9" s="9">
        <v>4.1323999999999996</v>
      </c>
      <c r="F9" s="9">
        <v>3.4617000000000002E-2</v>
      </c>
      <c r="G9" s="9">
        <v>0.70772000000000002</v>
      </c>
    </row>
    <row r="10" spans="1:7">
      <c r="B10" s="9" t="s">
        <v>231</v>
      </c>
      <c r="C10" s="9">
        <v>47</v>
      </c>
      <c r="D10" s="9">
        <v>1.3123</v>
      </c>
      <c r="E10" s="9">
        <v>3.048</v>
      </c>
      <c r="F10" s="9">
        <v>4.1054E-2</v>
      </c>
      <c r="G10" s="9">
        <v>0.75539000000000001</v>
      </c>
    </row>
  </sheetData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132C74-2E77-4B2D-98B1-D4EA69D22B4E}">
  <dimension ref="A1:AG10"/>
  <sheetViews>
    <sheetView workbookViewId="0">
      <selection activeCell="A5" sqref="A5"/>
    </sheetView>
  </sheetViews>
  <sheetFormatPr defaultRowHeight="14.4"/>
  <cols>
    <col min="1" max="1" width="18.77734375" customWidth="1"/>
    <col min="4" max="4" width="14.44140625" customWidth="1"/>
  </cols>
  <sheetData>
    <row r="1" spans="1:33" ht="22.8">
      <c r="A1" s="60" t="s">
        <v>501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2"/>
      <c r="U1" s="72"/>
      <c r="V1" s="72"/>
      <c r="W1" s="72"/>
      <c r="X1" s="72"/>
      <c r="Y1" s="72"/>
      <c r="Z1" s="72"/>
      <c r="AA1" s="72"/>
      <c r="AB1" s="72"/>
      <c r="AC1" s="72"/>
      <c r="AD1" s="72"/>
      <c r="AE1" s="72"/>
      <c r="AF1" s="72"/>
      <c r="AG1" s="72"/>
    </row>
    <row r="2" spans="1:33">
      <c r="B2" s="113" t="s">
        <v>446</v>
      </c>
      <c r="C2" s="113"/>
      <c r="D2" s="113"/>
      <c r="E2" s="113"/>
      <c r="F2" s="113"/>
      <c r="G2" s="72"/>
      <c r="H2" s="72"/>
      <c r="I2" s="72"/>
      <c r="J2" s="72"/>
      <c r="K2" s="72"/>
      <c r="L2" s="72"/>
      <c r="M2" s="72"/>
      <c r="N2" s="72"/>
      <c r="O2" s="72"/>
      <c r="P2" s="72"/>
      <c r="Q2" s="72"/>
      <c r="R2" s="72"/>
      <c r="S2" s="72"/>
      <c r="T2" s="72"/>
      <c r="U2" s="72"/>
      <c r="V2" s="72"/>
      <c r="W2" s="72"/>
      <c r="X2" s="72"/>
      <c r="Y2" s="72"/>
      <c r="Z2" s="72"/>
      <c r="AA2" s="72"/>
      <c r="AB2" s="72"/>
      <c r="AC2" s="72"/>
      <c r="AD2" s="72"/>
      <c r="AE2" s="72"/>
      <c r="AF2" s="72"/>
      <c r="AG2" s="72"/>
    </row>
    <row r="3" spans="1:33">
      <c r="B3" s="105" t="s">
        <v>435</v>
      </c>
      <c r="C3" s="105" t="s">
        <v>449</v>
      </c>
      <c r="D3" s="105" t="s">
        <v>450</v>
      </c>
      <c r="E3" s="105" t="s">
        <v>451</v>
      </c>
      <c r="F3" s="7" t="s">
        <v>447</v>
      </c>
      <c r="G3" s="72"/>
      <c r="H3" s="72"/>
      <c r="I3" s="72"/>
      <c r="J3" s="72"/>
      <c r="K3" s="72"/>
      <c r="L3" s="72"/>
      <c r="M3" s="72"/>
      <c r="N3" s="72"/>
      <c r="O3" s="72"/>
      <c r="P3" s="72"/>
      <c r="Q3" s="72"/>
      <c r="R3" s="72"/>
      <c r="S3" s="72"/>
      <c r="T3" s="72"/>
      <c r="U3" s="72"/>
      <c r="V3" s="72"/>
      <c r="W3" s="72"/>
      <c r="X3" s="72"/>
      <c r="Y3" s="72"/>
      <c r="Z3" s="72"/>
      <c r="AA3" s="72"/>
      <c r="AB3" s="72"/>
      <c r="AC3" s="72"/>
      <c r="AD3" s="72"/>
      <c r="AE3" s="72"/>
      <c r="AF3" s="72"/>
      <c r="AG3" s="72"/>
    </row>
    <row r="4" spans="1:33">
      <c r="B4" s="73">
        <v>5.5</v>
      </c>
      <c r="C4" s="73">
        <v>6.5</v>
      </c>
      <c r="D4" s="73">
        <v>7</v>
      </c>
      <c r="E4" s="73">
        <v>6.3</v>
      </c>
      <c r="F4" s="73">
        <v>7.9</v>
      </c>
      <c r="G4" s="72"/>
      <c r="H4" s="72"/>
      <c r="I4" s="72"/>
      <c r="J4" s="72"/>
      <c r="K4" s="72"/>
      <c r="L4" s="72"/>
      <c r="M4" s="72"/>
      <c r="N4" s="72"/>
      <c r="O4" s="72"/>
      <c r="P4" s="72"/>
      <c r="Q4" s="72"/>
      <c r="R4" s="72"/>
      <c r="S4" s="72"/>
      <c r="T4" s="72"/>
      <c r="U4" s="72"/>
      <c r="V4" s="72"/>
      <c r="W4" s="72"/>
      <c r="X4" s="72"/>
      <c r="Y4" s="72"/>
      <c r="Z4" s="72"/>
      <c r="AA4" s="72"/>
      <c r="AB4" s="72"/>
      <c r="AC4" s="72"/>
      <c r="AD4" s="72"/>
      <c r="AE4" s="72"/>
      <c r="AF4" s="72"/>
      <c r="AG4" s="72"/>
    </row>
    <row r="5" spans="1:33">
      <c r="B5" s="73">
        <v>5</v>
      </c>
      <c r="C5" s="73">
        <v>7</v>
      </c>
      <c r="D5" s="73">
        <v>6</v>
      </c>
      <c r="E5" s="73">
        <v>7.3</v>
      </c>
      <c r="F5" s="73">
        <v>7</v>
      </c>
      <c r="G5" s="72"/>
      <c r="H5" s="72"/>
      <c r="I5" s="72"/>
      <c r="J5" s="72"/>
      <c r="K5" s="72"/>
      <c r="L5" s="72"/>
      <c r="M5" s="72"/>
      <c r="N5" s="72"/>
      <c r="O5" s="72"/>
      <c r="P5" s="72"/>
      <c r="Q5" s="72"/>
      <c r="R5" s="72"/>
      <c r="S5" s="72"/>
      <c r="T5" s="72"/>
      <c r="U5" s="72"/>
      <c r="V5" s="72"/>
      <c r="W5" s="72"/>
      <c r="X5" s="72"/>
      <c r="Y5" s="72"/>
      <c r="Z5" s="72"/>
      <c r="AA5" s="72"/>
      <c r="AB5" s="72"/>
      <c r="AC5" s="72"/>
      <c r="AD5" s="72"/>
      <c r="AE5" s="72"/>
      <c r="AF5" s="72"/>
      <c r="AG5" s="72"/>
    </row>
    <row r="6" spans="1:33">
      <c r="B6" s="73">
        <v>6.1</v>
      </c>
      <c r="C6" s="73">
        <v>6</v>
      </c>
      <c r="D6" s="73">
        <v>6.8</v>
      </c>
      <c r="E6" s="73">
        <v>5.6</v>
      </c>
      <c r="F6" s="73">
        <v>6.9</v>
      </c>
      <c r="G6" s="72"/>
      <c r="H6" s="72"/>
      <c r="I6" s="72"/>
      <c r="J6" s="72"/>
      <c r="K6" s="72"/>
      <c r="L6" s="72"/>
      <c r="M6" s="72"/>
      <c r="N6" s="72"/>
      <c r="O6" s="72"/>
      <c r="P6" s="72"/>
      <c r="Q6" s="72"/>
      <c r="R6" s="72"/>
      <c r="S6" s="72"/>
      <c r="T6" s="72"/>
      <c r="U6" s="72"/>
      <c r="V6" s="72"/>
      <c r="W6" s="72"/>
      <c r="X6" s="72"/>
      <c r="Y6" s="72"/>
      <c r="Z6" s="72"/>
      <c r="AA6" s="72"/>
      <c r="AB6" s="72"/>
      <c r="AC6" s="72"/>
      <c r="AD6" s="72"/>
      <c r="AE6" s="72"/>
      <c r="AF6" s="72"/>
      <c r="AG6" s="72"/>
    </row>
    <row r="7" spans="1:33">
      <c r="B7" s="75">
        <v>5.3</v>
      </c>
      <c r="C7" s="73">
        <v>6</v>
      </c>
      <c r="D7" s="73">
        <v>7</v>
      </c>
      <c r="E7" s="73">
        <v>6.4</v>
      </c>
      <c r="F7" s="72"/>
      <c r="G7" s="72"/>
      <c r="H7" s="72"/>
      <c r="I7" s="72"/>
      <c r="J7" s="72"/>
      <c r="K7" s="72"/>
      <c r="L7" s="72"/>
      <c r="M7" s="72"/>
      <c r="N7" s="72"/>
      <c r="O7" s="72"/>
      <c r="P7" s="72"/>
      <c r="Q7" s="72"/>
      <c r="R7" s="72"/>
      <c r="S7" s="72"/>
      <c r="T7" s="72"/>
      <c r="U7" s="72"/>
      <c r="V7" s="72"/>
      <c r="W7" s="72"/>
      <c r="X7" s="72"/>
      <c r="Y7" s="72"/>
      <c r="Z7" s="72"/>
      <c r="AA7" s="72"/>
      <c r="AB7" s="72"/>
      <c r="AC7" s="72"/>
      <c r="AD7" s="72"/>
      <c r="AE7" s="72"/>
      <c r="AF7" s="72"/>
      <c r="AG7" s="72"/>
    </row>
    <row r="8" spans="1:33">
      <c r="B8" s="73">
        <v>5</v>
      </c>
      <c r="C8" s="72"/>
      <c r="D8" s="72"/>
      <c r="E8" s="73">
        <v>5.0999999999999996</v>
      </c>
      <c r="F8" s="72"/>
      <c r="G8" s="72"/>
      <c r="H8" s="72"/>
      <c r="I8" s="72"/>
      <c r="J8" s="72"/>
      <c r="K8" s="72"/>
      <c r="L8" s="72"/>
      <c r="M8" s="72"/>
      <c r="N8" s="72"/>
      <c r="O8" s="72"/>
      <c r="P8" s="72"/>
      <c r="Q8" s="72"/>
      <c r="R8" s="72"/>
      <c r="S8" s="72"/>
      <c r="T8" s="72"/>
      <c r="U8" s="72"/>
      <c r="V8" s="72"/>
      <c r="W8" s="72"/>
      <c r="X8" s="72"/>
      <c r="Y8" s="72"/>
      <c r="Z8" s="72"/>
      <c r="AA8" s="72"/>
      <c r="AB8" s="72"/>
      <c r="AC8" s="72"/>
      <c r="AD8" s="72"/>
      <c r="AE8" s="72"/>
      <c r="AF8" s="72"/>
      <c r="AG8" s="72"/>
    </row>
    <row r="9" spans="1:33">
      <c r="B9" s="72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  <c r="O9" s="72"/>
      <c r="P9" s="72"/>
      <c r="Q9" s="72"/>
      <c r="R9" s="72"/>
      <c r="S9" s="72"/>
      <c r="T9" s="72"/>
      <c r="U9" s="72"/>
      <c r="V9" s="72"/>
      <c r="W9" s="72"/>
      <c r="X9" s="72"/>
      <c r="Y9" s="72"/>
      <c r="Z9" s="72"/>
      <c r="AA9" s="72"/>
      <c r="AB9" s="72"/>
      <c r="AC9" s="72"/>
      <c r="AD9" s="72"/>
      <c r="AE9" s="72"/>
      <c r="AF9" s="72"/>
      <c r="AG9" s="72"/>
    </row>
    <row r="10" spans="1:33">
      <c r="B10" s="72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  <c r="O10" s="72"/>
      <c r="P10" s="72"/>
      <c r="Q10" s="72"/>
      <c r="R10" s="72"/>
      <c r="S10" s="72"/>
      <c r="T10" s="72"/>
      <c r="U10" s="72"/>
      <c r="V10" s="72"/>
      <c r="W10" s="72"/>
      <c r="X10" s="72"/>
      <c r="Y10" s="72"/>
      <c r="Z10" s="72"/>
      <c r="AA10" s="72"/>
      <c r="AB10" s="72"/>
      <c r="AC10" s="72"/>
      <c r="AD10" s="72"/>
      <c r="AE10" s="72"/>
      <c r="AF10" s="72"/>
      <c r="AG10" s="72"/>
    </row>
  </sheetData>
  <mergeCells count="1">
    <mergeCell ref="B2:F2"/>
  </mergeCells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A8C519-6A9C-4B14-8B29-472BC9996588}">
  <dimension ref="A1:AG20"/>
  <sheetViews>
    <sheetView workbookViewId="0">
      <selection activeCell="A4" sqref="A4"/>
    </sheetView>
  </sheetViews>
  <sheetFormatPr defaultRowHeight="14.4"/>
  <cols>
    <col min="1" max="1" width="27.44140625" customWidth="1"/>
    <col min="5" max="5" width="13.33203125" customWidth="1"/>
  </cols>
  <sheetData>
    <row r="1" spans="1:33" ht="22.8">
      <c r="A1" s="60" t="s">
        <v>502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2"/>
      <c r="U1" s="72"/>
      <c r="V1" s="72"/>
      <c r="W1" s="72"/>
      <c r="X1" s="72"/>
      <c r="Y1" s="72"/>
      <c r="Z1" s="72"/>
      <c r="AA1" s="72"/>
      <c r="AB1" s="72"/>
      <c r="AC1" s="72"/>
      <c r="AD1" s="72"/>
      <c r="AE1" s="72"/>
      <c r="AF1" s="72"/>
      <c r="AG1" s="72"/>
    </row>
    <row r="2" spans="1:33" s="3" customFormat="1">
      <c r="A2" t="s">
        <v>102</v>
      </c>
      <c r="B2" s="113" t="s">
        <v>448</v>
      </c>
      <c r="C2" s="113"/>
      <c r="D2" s="113"/>
      <c r="E2" s="113"/>
      <c r="F2" s="113"/>
      <c r="G2" s="76"/>
      <c r="H2" s="76"/>
      <c r="I2" s="72"/>
      <c r="J2" s="72"/>
      <c r="K2" s="72"/>
      <c r="L2" s="72"/>
      <c r="M2" s="72"/>
      <c r="N2" s="72"/>
      <c r="O2" s="72"/>
      <c r="P2" s="72"/>
      <c r="Q2" s="76"/>
      <c r="R2" s="76"/>
      <c r="S2" s="76"/>
      <c r="T2" s="76"/>
      <c r="U2" s="76"/>
      <c r="V2" s="76"/>
      <c r="W2" s="76"/>
      <c r="X2" s="76"/>
      <c r="Y2" s="76"/>
      <c r="Z2" s="76"/>
      <c r="AA2" s="76"/>
      <c r="AB2" s="76"/>
      <c r="AC2" s="76"/>
      <c r="AD2" s="76"/>
      <c r="AE2" s="76"/>
      <c r="AF2" s="76"/>
      <c r="AG2" s="76"/>
    </row>
    <row r="3" spans="1:33" s="3" customFormat="1">
      <c r="A3" t="s">
        <v>541</v>
      </c>
      <c r="B3" s="7" t="s">
        <v>447</v>
      </c>
      <c r="C3" s="7" t="s">
        <v>435</v>
      </c>
      <c r="D3" s="7" t="s">
        <v>449</v>
      </c>
      <c r="E3" s="7" t="s">
        <v>450</v>
      </c>
      <c r="F3" s="7" t="s">
        <v>451</v>
      </c>
      <c r="G3" s="76"/>
      <c r="H3" s="76"/>
      <c r="I3" s="72"/>
      <c r="J3" s="72"/>
      <c r="K3" s="72"/>
      <c r="L3" s="72"/>
      <c r="M3" s="72"/>
      <c r="N3" s="72"/>
      <c r="O3" s="72"/>
      <c r="P3" s="72"/>
      <c r="Q3" s="76"/>
      <c r="R3" s="76"/>
      <c r="S3" s="76"/>
      <c r="T3" s="76"/>
      <c r="U3" s="76"/>
      <c r="V3" s="76"/>
      <c r="W3" s="76"/>
      <c r="X3" s="76"/>
      <c r="Y3" s="76"/>
      <c r="Z3" s="76"/>
      <c r="AA3" s="76"/>
      <c r="AB3" s="76"/>
      <c r="AC3" s="76"/>
      <c r="AD3" s="76"/>
      <c r="AE3" s="76"/>
      <c r="AF3" s="76"/>
      <c r="AG3" s="76"/>
    </row>
    <row r="4" spans="1:33" s="3" customFormat="1">
      <c r="B4" s="74">
        <v>2.7018695959987342E-2</v>
      </c>
      <c r="C4" s="74">
        <v>0.65980053636857794</v>
      </c>
      <c r="D4" s="74">
        <v>0.61989761386188824</v>
      </c>
      <c r="E4" s="74">
        <v>0.93958908287072829</v>
      </c>
      <c r="F4" s="74">
        <v>0.1073282567774337</v>
      </c>
      <c r="G4" s="76"/>
      <c r="H4" s="76"/>
      <c r="I4" s="72"/>
      <c r="J4" s="72"/>
      <c r="K4" s="72"/>
      <c r="L4" s="72"/>
      <c r="M4" s="72"/>
      <c r="N4" s="72"/>
      <c r="O4" s="72"/>
      <c r="P4" s="72"/>
      <c r="Q4" s="76"/>
      <c r="R4" s="76"/>
      <c r="S4" s="76"/>
      <c r="T4" s="76"/>
      <c r="U4" s="76"/>
      <c r="V4" s="76"/>
      <c r="W4" s="76"/>
      <c r="X4" s="76"/>
      <c r="Y4" s="76"/>
      <c r="Z4" s="76"/>
      <c r="AA4" s="76"/>
      <c r="AB4" s="76"/>
      <c r="AC4" s="76"/>
      <c r="AD4" s="76"/>
      <c r="AE4" s="76"/>
      <c r="AF4" s="76"/>
      <c r="AG4" s="76"/>
    </row>
    <row r="5" spans="1:33" s="3" customFormat="1">
      <c r="B5" s="74">
        <v>4.1524363251671366E-2</v>
      </c>
      <c r="C5" s="74">
        <v>0.69742107011366627</v>
      </c>
      <c r="D5" s="74">
        <v>0.25704660378969901</v>
      </c>
      <c r="E5" s="74">
        <v>0.63732530792251108</v>
      </c>
      <c r="F5" s="74">
        <v>2.000141207132601</v>
      </c>
      <c r="G5" s="76"/>
      <c r="H5" s="76"/>
      <c r="I5" s="72"/>
      <c r="J5" s="72"/>
      <c r="K5" s="72"/>
      <c r="L5" s="72"/>
      <c r="M5" s="72"/>
      <c r="N5" s="72"/>
      <c r="O5" s="72"/>
      <c r="P5" s="72"/>
      <c r="Q5" s="76"/>
      <c r="R5" s="76"/>
      <c r="S5" s="76"/>
      <c r="T5" s="76"/>
      <c r="U5" s="76"/>
      <c r="V5" s="76"/>
      <c r="W5" s="76"/>
      <c r="X5" s="76"/>
      <c r="Y5" s="76"/>
      <c r="Z5" s="76"/>
      <c r="AA5" s="76"/>
      <c r="AB5" s="76"/>
      <c r="AC5" s="76"/>
      <c r="AD5" s="76"/>
      <c r="AE5" s="76"/>
      <c r="AF5" s="76"/>
      <c r="AG5" s="76"/>
    </row>
    <row r="6" spans="1:33" s="3" customFormat="1">
      <c r="B6" s="74">
        <v>3.4676494113426125E-2</v>
      </c>
      <c r="C6" s="74">
        <v>1.0210842128045055</v>
      </c>
      <c r="D6" s="74">
        <v>0.489744724076424</v>
      </c>
      <c r="E6" s="74">
        <v>0.29939081272151136</v>
      </c>
      <c r="F6" s="74">
        <v>1.9054105153679903</v>
      </c>
      <c r="G6" s="76"/>
      <c r="H6" s="76"/>
      <c r="I6" s="72"/>
      <c r="J6" s="72"/>
      <c r="K6" s="72"/>
      <c r="L6" s="72"/>
      <c r="M6" s="72"/>
      <c r="N6" s="72"/>
      <c r="O6" s="72"/>
      <c r="P6" s="72"/>
      <c r="Q6" s="76"/>
      <c r="R6" s="76"/>
      <c r="S6" s="76"/>
      <c r="T6" s="76"/>
      <c r="U6" s="76"/>
      <c r="V6" s="76"/>
      <c r="W6" s="76"/>
      <c r="X6" s="76"/>
      <c r="Y6" s="76"/>
      <c r="Z6" s="76"/>
      <c r="AA6" s="76"/>
      <c r="AB6" s="76"/>
      <c r="AC6" s="76"/>
      <c r="AD6" s="76"/>
      <c r="AE6" s="76"/>
      <c r="AF6" s="76"/>
      <c r="AG6" s="76"/>
    </row>
    <row r="7" spans="1:33" s="3" customFormat="1">
      <c r="B7" s="74">
        <v>1.7702560483411064E-2</v>
      </c>
      <c r="C7" s="74">
        <v>1.7291965414391937</v>
      </c>
      <c r="D7" s="74">
        <v>0.61136330022798879</v>
      </c>
      <c r="E7" s="74">
        <v>0.38960979572928067</v>
      </c>
      <c r="F7" s="74">
        <v>1.0140310689453889</v>
      </c>
      <c r="G7" s="76"/>
      <c r="H7" s="76"/>
      <c r="I7" s="72"/>
      <c r="J7" s="72"/>
      <c r="K7" s="72"/>
      <c r="L7" s="72"/>
      <c r="M7" s="72"/>
      <c r="N7" s="72"/>
      <c r="O7" s="72"/>
      <c r="P7" s="72"/>
      <c r="Q7" s="76"/>
      <c r="R7" s="76"/>
      <c r="S7" s="76"/>
      <c r="T7" s="76"/>
      <c r="U7" s="76"/>
      <c r="V7" s="76"/>
      <c r="W7" s="76"/>
      <c r="X7" s="76"/>
      <c r="Y7" s="76"/>
      <c r="Z7" s="76"/>
      <c r="AA7" s="76"/>
      <c r="AB7" s="76"/>
      <c r="AC7" s="76"/>
      <c r="AD7" s="76"/>
      <c r="AE7" s="76"/>
      <c r="AF7" s="76"/>
      <c r="AG7" s="76"/>
    </row>
    <row r="8" spans="1:33" s="3" customFormat="1">
      <c r="B8" s="74">
        <v>2.3358668598796446E-2</v>
      </c>
      <c r="C8" s="74">
        <v>1.484628383287397</v>
      </c>
      <c r="D8" s="74">
        <v>0.53222266539205398</v>
      </c>
      <c r="E8" s="74">
        <v>0.3078078341327834</v>
      </c>
      <c r="F8" s="74">
        <v>0.3208791280020894</v>
      </c>
      <c r="G8" s="76"/>
      <c r="H8" s="76"/>
      <c r="I8" s="72"/>
      <c r="J8" s="72"/>
      <c r="K8" s="72"/>
      <c r="L8" s="72"/>
      <c r="M8" s="72"/>
      <c r="N8" s="72"/>
      <c r="O8" s="72"/>
      <c r="P8" s="72"/>
      <c r="Q8" s="76"/>
      <c r="R8" s="76"/>
      <c r="S8" s="76"/>
      <c r="T8" s="76"/>
      <c r="U8" s="76"/>
      <c r="V8" s="76"/>
      <c r="W8" s="76"/>
      <c r="X8" s="76"/>
      <c r="Y8" s="76"/>
      <c r="Z8" s="76"/>
      <c r="AA8" s="76"/>
      <c r="AB8" s="76"/>
      <c r="AC8" s="76"/>
      <c r="AD8" s="76"/>
      <c r="AE8" s="76"/>
      <c r="AF8" s="76"/>
      <c r="AG8" s="76"/>
    </row>
    <row r="9" spans="1:33" s="3" customFormat="1">
      <c r="B9" s="74">
        <v>3.8475979266597925E-2</v>
      </c>
      <c r="C9" s="74">
        <v>0.5824079104067279</v>
      </c>
      <c r="D9" s="74">
        <v>0.21023894638488022</v>
      </c>
      <c r="E9" s="74">
        <v>0.34153417601705899</v>
      </c>
      <c r="F9" s="74">
        <v>0.15605233568628588</v>
      </c>
      <c r="G9" s="76"/>
      <c r="H9" s="76"/>
      <c r="I9" s="72"/>
      <c r="J9" s="72"/>
      <c r="K9" s="72"/>
      <c r="L9" s="72"/>
      <c r="M9" s="72"/>
      <c r="N9" s="72"/>
      <c r="O9" s="72"/>
      <c r="P9" s="72"/>
      <c r="Q9" s="76"/>
      <c r="R9" s="76"/>
      <c r="S9" s="76"/>
      <c r="T9" s="76"/>
      <c r="U9" s="76"/>
      <c r="V9" s="76"/>
      <c r="W9" s="76"/>
      <c r="X9" s="76"/>
      <c r="Y9" s="76"/>
      <c r="Z9" s="76"/>
      <c r="AA9" s="76"/>
      <c r="AB9" s="76"/>
      <c r="AC9" s="76"/>
      <c r="AD9" s="76"/>
      <c r="AE9" s="76"/>
      <c r="AF9" s="76"/>
      <c r="AG9" s="76"/>
    </row>
    <row r="10" spans="1:33" s="3" customFormat="1">
      <c r="B10" s="74">
        <v>2.5918065585374357E-2</v>
      </c>
      <c r="C10" s="74">
        <v>0.58645887778099148</v>
      </c>
      <c r="D10" s="74">
        <v>0.53222266539205398</v>
      </c>
      <c r="E10" s="74">
        <v>0.26063484066039622</v>
      </c>
      <c r="F10" s="74">
        <v>0.16155550941953187</v>
      </c>
      <c r="G10" s="76"/>
      <c r="H10" s="76"/>
      <c r="I10" s="72"/>
      <c r="J10" s="72"/>
      <c r="K10" s="72"/>
      <c r="L10" s="72"/>
      <c r="M10" s="72"/>
      <c r="N10" s="72"/>
      <c r="O10" s="72"/>
      <c r="P10" s="72"/>
      <c r="Q10" s="76"/>
      <c r="R10" s="76"/>
      <c r="S10" s="76"/>
      <c r="T10" s="76"/>
      <c r="U10" s="76"/>
      <c r="V10" s="76"/>
      <c r="W10" s="76"/>
      <c r="X10" s="76"/>
      <c r="Y10" s="76"/>
      <c r="Z10" s="76"/>
      <c r="AA10" s="76"/>
      <c r="AB10" s="76"/>
      <c r="AC10" s="76"/>
      <c r="AD10" s="76"/>
      <c r="AE10" s="76"/>
      <c r="AF10" s="76"/>
      <c r="AG10" s="76"/>
    </row>
    <row r="11" spans="1:33" s="3" customFormat="1">
      <c r="B11" s="74">
        <v>1.4279624531074805E-2</v>
      </c>
      <c r="C11" s="74">
        <v>0.50003530178315159</v>
      </c>
      <c r="D11" s="74">
        <v>0.42340254780066472</v>
      </c>
      <c r="F11" s="74">
        <v>1.2227266004559787</v>
      </c>
      <c r="G11" s="76"/>
      <c r="H11" s="76"/>
      <c r="I11" s="72"/>
      <c r="J11" s="72"/>
      <c r="K11" s="72"/>
      <c r="L11" s="72"/>
      <c r="M11" s="72"/>
      <c r="N11" s="72"/>
      <c r="O11" s="72"/>
      <c r="P11" s="72"/>
      <c r="Q11" s="76"/>
      <c r="R11" s="76"/>
      <c r="S11" s="76"/>
      <c r="T11" s="76"/>
      <c r="U11" s="76"/>
      <c r="V11" s="76"/>
      <c r="W11" s="76"/>
      <c r="X11" s="76"/>
      <c r="Y11" s="76"/>
      <c r="Z11" s="76"/>
      <c r="AA11" s="76"/>
      <c r="AB11" s="76"/>
      <c r="AC11" s="76"/>
      <c r="AD11" s="76"/>
      <c r="AE11" s="76"/>
      <c r="AF11" s="76"/>
      <c r="AG11" s="76"/>
    </row>
    <row r="12" spans="1:33" s="3" customFormat="1">
      <c r="B12" s="74">
        <v>1.2345267056211277E-2</v>
      </c>
      <c r="C12" s="73">
        <v>0.65071686740895507</v>
      </c>
      <c r="F12" s="73">
        <v>0.8409557855395241</v>
      </c>
      <c r="G12" s="76"/>
      <c r="H12" s="76"/>
      <c r="I12" s="72"/>
      <c r="J12" s="72"/>
      <c r="K12" s="72"/>
      <c r="L12" s="72"/>
      <c r="M12" s="72"/>
      <c r="N12" s="72"/>
      <c r="O12" s="72"/>
      <c r="P12" s="72"/>
      <c r="Q12" s="76"/>
      <c r="R12" s="76"/>
      <c r="S12" s="76"/>
      <c r="T12" s="76"/>
      <c r="U12" s="76"/>
      <c r="V12" s="76"/>
      <c r="W12" s="76"/>
      <c r="X12" s="76"/>
      <c r="Y12" s="76"/>
      <c r="Z12" s="76"/>
      <c r="AA12" s="76"/>
      <c r="AB12" s="76"/>
      <c r="AC12" s="76"/>
      <c r="AD12" s="76"/>
      <c r="AE12" s="76"/>
      <c r="AF12" s="76"/>
      <c r="AG12" s="76"/>
    </row>
    <row r="13" spans="1:33" s="3" customFormat="1">
      <c r="B13" s="76"/>
      <c r="C13" s="73">
        <v>0.81795980536000035</v>
      </c>
      <c r="D13" s="76"/>
      <c r="E13" s="76"/>
      <c r="F13" s="73">
        <v>1.3196010727371608</v>
      </c>
      <c r="G13" s="76"/>
      <c r="H13" s="76"/>
      <c r="I13" s="72"/>
      <c r="J13" s="72"/>
      <c r="K13" s="72"/>
      <c r="L13" s="72"/>
      <c r="M13" s="72"/>
      <c r="N13" s="72"/>
      <c r="O13" s="72"/>
      <c r="P13" s="72"/>
      <c r="Q13" s="76"/>
      <c r="R13" s="76"/>
      <c r="S13" s="76"/>
      <c r="T13" s="76"/>
      <c r="U13" s="76"/>
      <c r="V13" s="76"/>
      <c r="W13" s="76"/>
      <c r="X13" s="76"/>
      <c r="Y13" s="76"/>
      <c r="Z13" s="76"/>
      <c r="AA13" s="76"/>
      <c r="AB13" s="76"/>
      <c r="AC13" s="76"/>
      <c r="AD13" s="76"/>
      <c r="AE13" s="76"/>
      <c r="AF13" s="76"/>
      <c r="AG13" s="76"/>
    </row>
    <row r="14" spans="1:33">
      <c r="B14" s="72"/>
      <c r="C14" s="73">
        <v>2.8090880691097992</v>
      </c>
      <c r="D14" s="72"/>
      <c r="E14" s="72"/>
      <c r="F14" s="73">
        <v>1.9186636935862305</v>
      </c>
      <c r="G14" s="72"/>
      <c r="H14" s="72"/>
      <c r="I14" s="72"/>
      <c r="J14" s="72"/>
      <c r="K14" s="72"/>
      <c r="L14" s="72"/>
      <c r="M14" s="72"/>
      <c r="N14" s="72"/>
      <c r="O14" s="72"/>
      <c r="P14" s="72"/>
      <c r="Q14" s="72"/>
      <c r="R14" s="72"/>
      <c r="S14" s="72"/>
      <c r="T14" s="72"/>
      <c r="U14" s="72"/>
      <c r="V14" s="72"/>
      <c r="W14" s="72"/>
      <c r="X14" s="72"/>
      <c r="Y14" s="72"/>
      <c r="Z14" s="72"/>
      <c r="AA14" s="72"/>
      <c r="AB14" s="72"/>
      <c r="AC14" s="72"/>
      <c r="AD14" s="72"/>
      <c r="AE14" s="72"/>
      <c r="AF14" s="72"/>
      <c r="AG14" s="72"/>
    </row>
    <row r="15" spans="1:33">
      <c r="B15" s="72"/>
      <c r="C15" s="73">
        <v>1.6022528719596758</v>
      </c>
      <c r="D15" s="72"/>
      <c r="E15" s="72"/>
      <c r="F15" s="73">
        <v>0.95270525768399383</v>
      </c>
      <c r="G15" s="72"/>
      <c r="H15" s="72"/>
      <c r="I15" s="72"/>
      <c r="J15" s="72"/>
      <c r="K15" s="72"/>
      <c r="L15" s="72"/>
      <c r="M15" s="72"/>
      <c r="N15" s="72"/>
      <c r="O15" s="72"/>
      <c r="P15" s="72"/>
      <c r="Q15" s="72"/>
      <c r="R15" s="72"/>
      <c r="S15" s="72"/>
      <c r="T15" s="72"/>
      <c r="U15" s="72"/>
      <c r="V15" s="72"/>
      <c r="W15" s="72"/>
      <c r="X15" s="72"/>
      <c r="Y15" s="72"/>
      <c r="Z15" s="72"/>
      <c r="AA15" s="72"/>
      <c r="AB15" s="72"/>
      <c r="AC15" s="72"/>
      <c r="AD15" s="72"/>
      <c r="AE15" s="72"/>
      <c r="AF15" s="72"/>
      <c r="AG15" s="72"/>
    </row>
    <row r="16" spans="1:33">
      <c r="B16" s="72"/>
      <c r="C16" s="73">
        <v>1.0140310689453866</v>
      </c>
      <c r="D16" s="72"/>
      <c r="E16" s="72"/>
      <c r="F16" s="73">
        <v>2.2347320450575028</v>
      </c>
      <c r="G16" s="72"/>
      <c r="H16" s="72"/>
      <c r="I16" s="72"/>
      <c r="J16" s="72"/>
      <c r="K16" s="72"/>
      <c r="L16" s="72"/>
      <c r="M16" s="72"/>
      <c r="N16" s="72"/>
      <c r="O16" s="72"/>
      <c r="P16" s="72"/>
      <c r="Q16" s="72"/>
      <c r="R16" s="72"/>
      <c r="S16" s="72"/>
      <c r="T16" s="72"/>
      <c r="U16" s="72"/>
      <c r="V16" s="72"/>
      <c r="W16" s="72"/>
      <c r="X16" s="72"/>
      <c r="Y16" s="72"/>
      <c r="Z16" s="72"/>
      <c r="AA16" s="72"/>
      <c r="AB16" s="72"/>
      <c r="AC16" s="72"/>
      <c r="AD16" s="72"/>
      <c r="AE16" s="72"/>
      <c r="AF16" s="72"/>
      <c r="AG16" s="72"/>
    </row>
    <row r="17" spans="2:33">
      <c r="B17" s="72"/>
      <c r="D17" s="72"/>
      <c r="E17" s="72"/>
      <c r="G17" s="72"/>
      <c r="H17" s="72"/>
      <c r="I17" s="72"/>
      <c r="J17" s="72"/>
      <c r="K17" s="72"/>
      <c r="L17" s="72"/>
      <c r="M17" s="72"/>
      <c r="N17" s="72"/>
      <c r="O17" s="72"/>
      <c r="P17" s="72"/>
      <c r="Q17" s="72"/>
      <c r="R17" s="72"/>
      <c r="S17" s="72"/>
      <c r="T17" s="72"/>
      <c r="U17" s="72"/>
      <c r="V17" s="72"/>
      <c r="W17" s="72"/>
      <c r="X17" s="72"/>
      <c r="Y17" s="72"/>
      <c r="Z17" s="72"/>
      <c r="AA17" s="72"/>
      <c r="AB17" s="72"/>
      <c r="AC17" s="72"/>
      <c r="AD17" s="72"/>
      <c r="AE17" s="72"/>
      <c r="AF17" s="72"/>
      <c r="AG17" s="72"/>
    </row>
    <row r="18" spans="2:33">
      <c r="B18" s="72"/>
      <c r="D18" s="72"/>
      <c r="E18" s="72"/>
      <c r="G18" s="72"/>
      <c r="H18" s="72"/>
      <c r="I18" s="72"/>
      <c r="J18" s="72"/>
      <c r="K18" s="72"/>
      <c r="L18" s="72"/>
      <c r="M18" s="72"/>
      <c r="N18" s="72"/>
      <c r="O18" s="72"/>
      <c r="P18" s="72"/>
      <c r="Q18" s="72"/>
      <c r="R18" s="72"/>
      <c r="S18" s="72"/>
      <c r="T18" s="72"/>
      <c r="U18" s="72"/>
      <c r="V18" s="72"/>
      <c r="W18" s="72"/>
      <c r="X18" s="72"/>
      <c r="Y18" s="72"/>
      <c r="Z18" s="72"/>
      <c r="AA18" s="72"/>
      <c r="AB18" s="72"/>
      <c r="AC18" s="72"/>
      <c r="AD18" s="72"/>
      <c r="AE18" s="72"/>
      <c r="AF18" s="72"/>
      <c r="AG18" s="72"/>
    </row>
    <row r="19" spans="2:33">
      <c r="B19" s="72"/>
      <c r="C19" s="72"/>
      <c r="D19" s="72"/>
      <c r="E19" s="72"/>
      <c r="F19" s="72"/>
      <c r="G19" s="72"/>
      <c r="H19" s="72"/>
      <c r="I19" s="72"/>
      <c r="J19" s="72"/>
      <c r="K19" s="72"/>
      <c r="L19" s="72"/>
      <c r="M19" s="72"/>
      <c r="N19" s="72"/>
      <c r="O19" s="72"/>
      <c r="P19" s="72"/>
      <c r="Q19" s="72"/>
      <c r="R19" s="72"/>
      <c r="S19" s="72"/>
      <c r="T19" s="72"/>
      <c r="U19" s="72"/>
      <c r="V19" s="72"/>
      <c r="W19" s="72"/>
      <c r="X19" s="72"/>
      <c r="Y19" s="72"/>
      <c r="Z19" s="72"/>
      <c r="AA19" s="72"/>
      <c r="AB19" s="72"/>
      <c r="AC19" s="72"/>
      <c r="AD19" s="72"/>
      <c r="AE19" s="72"/>
      <c r="AF19" s="72"/>
      <c r="AG19" s="72"/>
    </row>
    <row r="20" spans="2:33">
      <c r="B20" s="72"/>
      <c r="C20" s="72"/>
      <c r="D20" s="72"/>
      <c r="E20" s="72"/>
      <c r="F20" s="72"/>
      <c r="G20" s="72"/>
      <c r="H20" s="72"/>
      <c r="I20" s="72"/>
      <c r="J20" s="72"/>
      <c r="K20" s="72"/>
      <c r="L20" s="72"/>
      <c r="M20" s="72"/>
      <c r="N20" s="72"/>
      <c r="O20" s="72"/>
      <c r="P20" s="72"/>
      <c r="Q20" s="72"/>
      <c r="R20" s="72"/>
      <c r="S20" s="72"/>
      <c r="T20" s="72"/>
      <c r="U20" s="72"/>
      <c r="V20" s="72"/>
      <c r="W20" s="72"/>
      <c r="X20" s="72"/>
      <c r="Y20" s="72"/>
      <c r="Z20" s="72"/>
      <c r="AA20" s="72"/>
      <c r="AB20" s="72"/>
      <c r="AC20" s="72"/>
      <c r="AD20" s="72"/>
      <c r="AE20" s="72"/>
      <c r="AF20" s="72"/>
      <c r="AG20" s="72"/>
    </row>
  </sheetData>
  <mergeCells count="1">
    <mergeCell ref="B2:F2"/>
  </mergeCells>
  <pageMargins left="0.7" right="0.7" top="0.75" bottom="0.75" header="0.3" footer="0.3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0FF506-CE58-48EE-8891-D2E101D75553}">
  <dimension ref="A1:AG9"/>
  <sheetViews>
    <sheetView workbookViewId="0">
      <selection activeCell="A5" sqref="A5"/>
    </sheetView>
  </sheetViews>
  <sheetFormatPr defaultRowHeight="14.4"/>
  <cols>
    <col min="1" max="1" width="18.77734375" customWidth="1"/>
    <col min="2" max="5" width="16.77734375" customWidth="1"/>
  </cols>
  <sheetData>
    <row r="1" spans="1:33" ht="22.8">
      <c r="A1" s="60" t="s">
        <v>503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2"/>
      <c r="U1" s="72"/>
      <c r="V1" s="72"/>
      <c r="W1" s="72"/>
      <c r="X1" s="72"/>
      <c r="Y1" s="72"/>
      <c r="Z1" s="72"/>
      <c r="AA1" s="72"/>
      <c r="AB1" s="72"/>
      <c r="AC1" s="72"/>
      <c r="AD1" s="72"/>
      <c r="AE1" s="72"/>
      <c r="AF1" s="72"/>
      <c r="AG1" s="72"/>
    </row>
    <row r="2" spans="1:33">
      <c r="B2" s="123" t="s">
        <v>39</v>
      </c>
      <c r="C2" s="124"/>
      <c r="D2" s="124"/>
      <c r="E2" s="125"/>
      <c r="F2" s="72"/>
      <c r="G2" s="72"/>
      <c r="H2" s="72"/>
      <c r="I2" s="72"/>
      <c r="J2" s="72"/>
      <c r="K2" s="72"/>
      <c r="L2" s="72"/>
      <c r="M2" s="72"/>
      <c r="N2" s="72"/>
      <c r="O2" s="72"/>
      <c r="P2" s="72"/>
      <c r="Q2" s="72"/>
      <c r="R2" s="72"/>
      <c r="S2" s="72"/>
      <c r="T2" s="72"/>
      <c r="U2" s="72"/>
      <c r="V2" s="72"/>
      <c r="W2" s="72"/>
      <c r="X2" s="72"/>
      <c r="Y2" s="72"/>
      <c r="Z2" s="72"/>
      <c r="AA2" s="72"/>
      <c r="AB2" s="72"/>
      <c r="AC2" s="72"/>
      <c r="AD2" s="72"/>
      <c r="AE2" s="72"/>
      <c r="AF2" s="72"/>
      <c r="AG2" s="72"/>
    </row>
    <row r="3" spans="1:33">
      <c r="B3" s="105" t="s">
        <v>435</v>
      </c>
      <c r="C3" s="105" t="s">
        <v>449</v>
      </c>
      <c r="D3" s="105" t="s">
        <v>450</v>
      </c>
      <c r="E3" s="105" t="s">
        <v>451</v>
      </c>
      <c r="F3" s="72"/>
      <c r="G3" s="72"/>
      <c r="H3" s="72"/>
      <c r="I3" s="72"/>
      <c r="J3" s="72"/>
      <c r="K3" s="72"/>
      <c r="L3" s="72"/>
      <c r="M3" s="72"/>
      <c r="N3" s="72"/>
      <c r="O3" s="72"/>
      <c r="P3" s="72"/>
      <c r="Q3" s="72"/>
      <c r="R3" s="72"/>
      <c r="S3" s="72"/>
      <c r="T3" s="72"/>
      <c r="U3" s="72"/>
      <c r="V3" s="72"/>
      <c r="W3" s="72"/>
      <c r="X3" s="72"/>
      <c r="Y3" s="72"/>
      <c r="Z3" s="72"/>
      <c r="AA3" s="72"/>
      <c r="AB3" s="72"/>
      <c r="AC3" s="72"/>
      <c r="AD3" s="72"/>
      <c r="AE3" s="72"/>
      <c r="AF3" s="72"/>
      <c r="AG3" s="72"/>
    </row>
    <row r="4" spans="1:33">
      <c r="B4" s="74">
        <v>176.9</v>
      </c>
      <c r="C4" s="74">
        <v>169.2</v>
      </c>
      <c r="D4" s="74">
        <v>74.599999999999994</v>
      </c>
      <c r="E4" s="74">
        <v>84.2</v>
      </c>
      <c r="F4" s="72"/>
      <c r="G4" s="72"/>
      <c r="H4" s="72"/>
      <c r="I4" s="72"/>
      <c r="J4" s="72"/>
      <c r="K4" s="72"/>
      <c r="L4" s="72"/>
      <c r="M4" s="72"/>
      <c r="N4" s="72"/>
      <c r="O4" s="72"/>
      <c r="P4" s="72"/>
      <c r="Q4" s="72"/>
      <c r="R4" s="72"/>
      <c r="S4" s="72"/>
      <c r="T4" s="72"/>
      <c r="U4" s="72"/>
      <c r="V4" s="72"/>
      <c r="W4" s="72"/>
      <c r="X4" s="72"/>
      <c r="Y4" s="72"/>
      <c r="Z4" s="72"/>
      <c r="AA4" s="72"/>
      <c r="AB4" s="72"/>
      <c r="AC4" s="72"/>
      <c r="AD4" s="72"/>
      <c r="AE4" s="72"/>
      <c r="AF4" s="72"/>
      <c r="AG4" s="72"/>
    </row>
    <row r="5" spans="1:33">
      <c r="B5" s="74">
        <v>124</v>
      </c>
      <c r="C5" s="74">
        <v>102.1</v>
      </c>
      <c r="D5" s="74">
        <v>126.5</v>
      </c>
      <c r="E5" s="74">
        <v>89.7</v>
      </c>
      <c r="F5" s="72"/>
      <c r="G5" s="72"/>
      <c r="H5" s="72"/>
      <c r="I5" s="72"/>
      <c r="J5" s="72"/>
      <c r="K5" s="72"/>
      <c r="L5" s="72"/>
      <c r="M5" s="72"/>
      <c r="N5" s="72"/>
      <c r="O5" s="72"/>
      <c r="P5" s="72"/>
      <c r="Q5" s="72"/>
      <c r="R5" s="72"/>
      <c r="S5" s="72"/>
      <c r="T5" s="72"/>
      <c r="U5" s="72"/>
      <c r="V5" s="72"/>
      <c r="W5" s="72"/>
      <c r="X5" s="72"/>
      <c r="Y5" s="72"/>
      <c r="Z5" s="72"/>
      <c r="AA5" s="72"/>
      <c r="AB5" s="72"/>
      <c r="AC5" s="72"/>
      <c r="AD5" s="72"/>
      <c r="AE5" s="72"/>
      <c r="AF5" s="72"/>
      <c r="AG5" s="72"/>
    </row>
    <row r="6" spans="1:33">
      <c r="B6" s="74">
        <v>246.4</v>
      </c>
      <c r="C6" s="74">
        <v>128.80000000000001</v>
      </c>
      <c r="D6" s="74">
        <v>136.1</v>
      </c>
      <c r="E6" s="74">
        <v>115.6</v>
      </c>
      <c r="F6" s="72"/>
      <c r="G6" s="72"/>
      <c r="H6" s="72"/>
      <c r="I6" s="72"/>
      <c r="J6" s="72"/>
      <c r="K6" s="72"/>
      <c r="L6" s="72"/>
      <c r="M6" s="72"/>
      <c r="N6" s="72"/>
      <c r="O6" s="72"/>
      <c r="P6" s="72"/>
      <c r="Q6" s="72"/>
      <c r="R6" s="72"/>
      <c r="S6" s="72"/>
      <c r="T6" s="72"/>
      <c r="U6" s="72"/>
      <c r="V6" s="72"/>
      <c r="W6" s="72"/>
      <c r="X6" s="72"/>
      <c r="Y6" s="72"/>
      <c r="Z6" s="72"/>
      <c r="AA6" s="72"/>
      <c r="AB6" s="72"/>
      <c r="AC6" s="72"/>
      <c r="AD6" s="72"/>
      <c r="AE6" s="72"/>
      <c r="AF6" s="72"/>
      <c r="AG6" s="72"/>
    </row>
    <row r="7" spans="1:33">
      <c r="B7" s="74">
        <v>179.1</v>
      </c>
      <c r="C7" s="74">
        <v>126.4</v>
      </c>
      <c r="D7" s="74">
        <v>85.4</v>
      </c>
      <c r="E7" s="74">
        <v>91.6</v>
      </c>
      <c r="F7" s="72"/>
      <c r="G7" s="72"/>
      <c r="H7" s="72"/>
      <c r="I7" s="72"/>
      <c r="J7" s="72"/>
      <c r="K7" s="72"/>
      <c r="L7" s="72"/>
      <c r="M7" s="72"/>
      <c r="N7" s="72"/>
      <c r="O7" s="72"/>
      <c r="P7" s="72"/>
      <c r="Q7" s="72"/>
      <c r="R7" s="72"/>
      <c r="S7" s="72"/>
      <c r="T7" s="72"/>
      <c r="U7" s="72"/>
      <c r="V7" s="72"/>
      <c r="W7" s="72"/>
      <c r="X7" s="72"/>
      <c r="Y7" s="72"/>
      <c r="Z7" s="72"/>
      <c r="AA7" s="72"/>
      <c r="AB7" s="72"/>
      <c r="AC7" s="72"/>
      <c r="AD7" s="72"/>
      <c r="AE7" s="72"/>
      <c r="AF7" s="72"/>
      <c r="AG7" s="72"/>
    </row>
    <row r="8" spans="1:33">
      <c r="B8" s="74">
        <v>133.5</v>
      </c>
      <c r="F8" s="72"/>
      <c r="G8" s="72"/>
      <c r="H8" s="72"/>
      <c r="I8" s="72"/>
      <c r="J8" s="72"/>
      <c r="K8" s="72"/>
      <c r="L8" s="72"/>
      <c r="M8" s="72"/>
      <c r="N8" s="72"/>
      <c r="O8" s="72"/>
      <c r="P8" s="72"/>
      <c r="Q8" s="72"/>
      <c r="R8" s="72"/>
      <c r="S8" s="72"/>
      <c r="T8" s="72"/>
      <c r="U8" s="72"/>
      <c r="V8" s="72"/>
      <c r="W8" s="72"/>
      <c r="X8" s="72"/>
      <c r="Y8" s="72"/>
      <c r="Z8" s="72"/>
      <c r="AA8" s="72"/>
      <c r="AB8" s="72"/>
      <c r="AC8" s="72"/>
      <c r="AD8" s="72"/>
      <c r="AE8" s="72"/>
      <c r="AF8" s="72"/>
      <c r="AG8" s="72"/>
    </row>
    <row r="9" spans="1:33">
      <c r="B9" s="72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  <c r="O9" s="72"/>
      <c r="P9" s="72"/>
      <c r="Q9" s="72"/>
      <c r="R9" s="72"/>
      <c r="S9" s="72"/>
      <c r="T9" s="72"/>
      <c r="U9" s="72"/>
      <c r="V9" s="72"/>
      <c r="W9" s="72"/>
      <c r="X9" s="72"/>
      <c r="Y9" s="72"/>
      <c r="Z9" s="72"/>
      <c r="AA9" s="72"/>
      <c r="AB9" s="72"/>
      <c r="AC9" s="72"/>
      <c r="AD9" s="72"/>
      <c r="AE9" s="72"/>
      <c r="AF9" s="72"/>
      <c r="AG9" s="72"/>
    </row>
  </sheetData>
  <mergeCells count="1">
    <mergeCell ref="B2:E2"/>
  </mergeCells>
  <pageMargins left="0.7" right="0.7" top="0.75" bottom="0.75" header="0.3" footer="0.3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768704-681D-4BB4-97D7-2FFF61E58448}">
  <dimension ref="A1:AG25"/>
  <sheetViews>
    <sheetView workbookViewId="0">
      <selection activeCell="A6" sqref="A6"/>
    </sheetView>
  </sheetViews>
  <sheetFormatPr defaultRowHeight="14.4"/>
  <cols>
    <col min="1" max="1" width="19.44140625" customWidth="1"/>
    <col min="2" max="31" width="17.88671875" customWidth="1"/>
  </cols>
  <sheetData>
    <row r="1" spans="1:33" ht="22.8">
      <c r="A1" s="60" t="s">
        <v>504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2"/>
      <c r="U1" s="72"/>
      <c r="V1" s="72"/>
      <c r="W1" s="72"/>
      <c r="X1" s="72"/>
      <c r="Y1" s="72"/>
      <c r="Z1" s="72"/>
      <c r="AA1" s="72"/>
      <c r="AB1" s="72"/>
      <c r="AC1" s="72"/>
      <c r="AD1" s="72"/>
      <c r="AE1" s="72"/>
      <c r="AF1" s="72"/>
      <c r="AG1" s="72"/>
    </row>
    <row r="2" spans="1:33">
      <c r="B2" s="113" t="s">
        <v>594</v>
      </c>
      <c r="C2" s="113"/>
      <c r="D2" s="113"/>
      <c r="E2" s="113"/>
      <c r="F2" s="72"/>
      <c r="W2" s="72"/>
      <c r="AF2" s="72"/>
      <c r="AG2" s="72"/>
    </row>
    <row r="3" spans="1:33">
      <c r="B3" s="113" t="s">
        <v>593</v>
      </c>
      <c r="C3" s="113"/>
      <c r="D3" s="113"/>
      <c r="E3" s="113"/>
      <c r="F3" s="72"/>
      <c r="W3" s="72"/>
      <c r="AF3" s="72"/>
      <c r="AG3" s="72"/>
    </row>
    <row r="4" spans="1:33">
      <c r="B4" s="23" t="s">
        <v>442</v>
      </c>
      <c r="C4" s="23" t="s">
        <v>443</v>
      </c>
      <c r="D4" s="23" t="s">
        <v>444</v>
      </c>
      <c r="E4" s="23" t="s">
        <v>445</v>
      </c>
      <c r="F4" s="72"/>
      <c r="W4" s="72"/>
      <c r="AF4" s="72"/>
      <c r="AG4" s="72"/>
    </row>
    <row r="5" spans="1:33">
      <c r="B5" s="20">
        <v>75.7</v>
      </c>
      <c r="C5" s="20">
        <v>28.6</v>
      </c>
      <c r="D5" s="20">
        <v>36.5</v>
      </c>
      <c r="E5" s="20">
        <v>91</v>
      </c>
      <c r="F5" s="72"/>
      <c r="W5" s="72"/>
      <c r="AF5" s="72"/>
      <c r="AG5" s="72"/>
    </row>
    <row r="6" spans="1:33">
      <c r="B6" s="20">
        <v>77.3</v>
      </c>
      <c r="C6" s="20">
        <v>31.1</v>
      </c>
      <c r="D6" s="20">
        <v>35.5</v>
      </c>
      <c r="E6" s="20">
        <v>61.4</v>
      </c>
      <c r="F6" s="72"/>
      <c r="W6" s="72"/>
      <c r="AF6" s="72"/>
      <c r="AG6" s="72"/>
    </row>
    <row r="7" spans="1:33">
      <c r="B7" s="20">
        <v>74.5</v>
      </c>
      <c r="C7" s="20">
        <v>33.799999999999997</v>
      </c>
      <c r="D7" s="20">
        <v>34.200000000000003</v>
      </c>
      <c r="E7" s="20">
        <v>75.8</v>
      </c>
      <c r="F7" s="72"/>
      <c r="W7" s="72"/>
      <c r="AF7" s="72"/>
      <c r="AG7" s="72"/>
    </row>
    <row r="8" spans="1:33">
      <c r="B8" s="72"/>
      <c r="C8" s="72"/>
      <c r="D8" s="72"/>
      <c r="E8" s="72"/>
      <c r="F8" s="72"/>
      <c r="G8" s="72"/>
      <c r="H8" s="72"/>
      <c r="I8" s="72"/>
      <c r="J8" s="72"/>
      <c r="K8" s="72"/>
      <c r="L8" s="72"/>
      <c r="M8" s="72"/>
      <c r="N8" s="72"/>
      <c r="O8" s="72"/>
      <c r="P8" s="72"/>
      <c r="Q8" s="72"/>
      <c r="R8" s="72"/>
      <c r="S8" s="72"/>
      <c r="T8" s="72"/>
      <c r="U8" s="72"/>
      <c r="V8" s="72"/>
      <c r="W8" s="72"/>
      <c r="X8" s="72"/>
      <c r="Y8" s="72"/>
      <c r="Z8" s="72"/>
      <c r="AA8" s="72"/>
      <c r="AB8" s="72"/>
      <c r="AC8" s="72"/>
      <c r="AD8" s="72"/>
      <c r="AE8" s="72"/>
      <c r="AF8" s="72"/>
      <c r="AG8" s="72"/>
    </row>
    <row r="9" spans="1:33">
      <c r="B9" s="72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  <c r="O9" s="72"/>
      <c r="P9" s="72"/>
      <c r="Q9" s="72"/>
      <c r="R9" s="72"/>
      <c r="S9" s="72"/>
      <c r="T9" s="72"/>
      <c r="U9" s="72"/>
      <c r="V9" s="72"/>
      <c r="W9" s="72"/>
      <c r="X9" s="72"/>
      <c r="Y9" s="72"/>
      <c r="Z9" s="72"/>
      <c r="AA9" s="72"/>
      <c r="AB9" s="72"/>
      <c r="AC9" s="72"/>
      <c r="AD9" s="72"/>
      <c r="AE9" s="72"/>
      <c r="AF9" s="72"/>
      <c r="AG9" s="72"/>
    </row>
    <row r="11" spans="1:33">
      <c r="B11" s="113" t="s">
        <v>431</v>
      </c>
      <c r="C11" s="113"/>
      <c r="D11" s="113"/>
      <c r="E11" s="113"/>
      <c r="F11" s="113"/>
      <c r="G11" s="113"/>
      <c r="H11" s="113"/>
      <c r="I11" s="113"/>
      <c r="J11" s="113"/>
      <c r="K11" s="113"/>
      <c r="L11" s="113"/>
      <c r="M11" s="113"/>
      <c r="N11" s="113"/>
      <c r="O11" s="113"/>
      <c r="P11" s="113"/>
      <c r="Q11" s="113"/>
    </row>
    <row r="12" spans="1:33">
      <c r="B12" s="113" t="s">
        <v>592</v>
      </c>
      <c r="C12" s="113"/>
      <c r="D12" s="113"/>
      <c r="E12" s="113"/>
      <c r="F12" s="113" t="s">
        <v>175</v>
      </c>
      <c r="G12" s="113"/>
      <c r="H12" s="113"/>
      <c r="I12" s="113"/>
      <c r="J12" s="113" t="s">
        <v>176</v>
      </c>
      <c r="K12" s="113"/>
      <c r="L12" s="113"/>
      <c r="M12" s="113"/>
      <c r="N12" s="113" t="s">
        <v>630</v>
      </c>
      <c r="O12" s="113"/>
      <c r="P12" s="113"/>
      <c r="Q12" s="113"/>
    </row>
    <row r="13" spans="1:33">
      <c r="B13" s="23" t="s">
        <v>442</v>
      </c>
      <c r="C13" s="23" t="s">
        <v>443</v>
      </c>
      <c r="D13" s="23" t="s">
        <v>444</v>
      </c>
      <c r="E13" s="23" t="s">
        <v>445</v>
      </c>
      <c r="F13" s="23" t="s">
        <v>442</v>
      </c>
      <c r="G13" s="23" t="s">
        <v>443</v>
      </c>
      <c r="H13" s="23" t="s">
        <v>444</v>
      </c>
      <c r="I13" s="23" t="s">
        <v>445</v>
      </c>
      <c r="J13" s="23" t="s">
        <v>442</v>
      </c>
      <c r="K13" s="23" t="s">
        <v>443</v>
      </c>
      <c r="L13" s="23" t="s">
        <v>444</v>
      </c>
      <c r="M13" s="23" t="s">
        <v>445</v>
      </c>
      <c r="N13" s="23" t="s">
        <v>442</v>
      </c>
      <c r="O13" s="23" t="s">
        <v>443</v>
      </c>
      <c r="P13" s="23" t="s">
        <v>444</v>
      </c>
      <c r="Q13" s="23" t="s">
        <v>445</v>
      </c>
    </row>
    <row r="14" spans="1:33">
      <c r="B14" s="73">
        <v>35.299999999999997</v>
      </c>
      <c r="C14" s="73">
        <v>55.9</v>
      </c>
      <c r="D14" s="73">
        <v>46.7</v>
      </c>
      <c r="E14" s="73">
        <v>37.9</v>
      </c>
      <c r="F14" s="73">
        <v>2.97</v>
      </c>
      <c r="G14" s="73">
        <v>23.1</v>
      </c>
      <c r="H14" s="73">
        <v>19.2</v>
      </c>
      <c r="I14" s="73">
        <v>1.68</v>
      </c>
      <c r="J14" s="73">
        <v>69.599999999999994</v>
      </c>
      <c r="K14" s="73">
        <v>53.6</v>
      </c>
      <c r="L14" s="73">
        <v>56.5</v>
      </c>
      <c r="M14" s="73">
        <v>71</v>
      </c>
      <c r="N14" s="73">
        <v>49.9</v>
      </c>
      <c r="O14" s="73">
        <v>42.2</v>
      </c>
      <c r="P14" s="73">
        <v>47</v>
      </c>
      <c r="Q14" s="73">
        <v>56.7</v>
      </c>
    </row>
    <row r="15" spans="1:33">
      <c r="B15" s="73">
        <v>31.4</v>
      </c>
      <c r="C15" s="73">
        <v>62.5</v>
      </c>
      <c r="D15" s="73">
        <v>47.2</v>
      </c>
      <c r="E15" s="73">
        <v>37.1</v>
      </c>
      <c r="F15" s="73">
        <v>1.4</v>
      </c>
      <c r="G15" s="73">
        <v>40.5</v>
      </c>
      <c r="H15" s="73">
        <v>15.7</v>
      </c>
      <c r="I15" s="73">
        <v>2.68</v>
      </c>
      <c r="J15" s="73">
        <v>72.8</v>
      </c>
      <c r="K15" s="73">
        <v>41.9</v>
      </c>
      <c r="L15" s="73">
        <v>55.9</v>
      </c>
      <c r="M15" s="73">
        <v>75.3</v>
      </c>
      <c r="N15" s="73">
        <v>56.4</v>
      </c>
      <c r="O15" s="73">
        <v>45.4</v>
      </c>
      <c r="P15" s="73">
        <v>42.9</v>
      </c>
      <c r="Q15" s="73">
        <v>57.9</v>
      </c>
    </row>
    <row r="16" spans="1:33">
      <c r="B16" s="73">
        <v>31.7</v>
      </c>
      <c r="C16" s="73">
        <v>39.9</v>
      </c>
      <c r="D16" s="73">
        <v>55.2</v>
      </c>
      <c r="E16" s="73">
        <v>31.2</v>
      </c>
      <c r="F16" s="73">
        <v>1.37</v>
      </c>
      <c r="G16" s="73">
        <v>13.6</v>
      </c>
      <c r="H16" s="73">
        <v>16.5</v>
      </c>
      <c r="I16" s="73">
        <v>1.51</v>
      </c>
      <c r="J16" s="73">
        <v>76.900000000000006</v>
      </c>
      <c r="K16" s="73">
        <v>53.1</v>
      </c>
      <c r="L16" s="73">
        <v>56.23</v>
      </c>
      <c r="M16" s="73">
        <v>68.7</v>
      </c>
      <c r="N16" s="73">
        <v>56</v>
      </c>
      <c r="O16" s="73">
        <v>38.9</v>
      </c>
      <c r="P16" s="73">
        <v>45.23</v>
      </c>
      <c r="Q16" s="73">
        <v>53.4</v>
      </c>
    </row>
    <row r="20" spans="2:9">
      <c r="B20" s="113" t="s">
        <v>195</v>
      </c>
      <c r="C20" s="113"/>
      <c r="D20" s="113"/>
      <c r="E20" s="113"/>
      <c r="F20" s="113"/>
      <c r="G20" s="113"/>
      <c r="H20" s="113"/>
      <c r="I20" s="113"/>
    </row>
    <row r="21" spans="2:9">
      <c r="B21" s="113" t="s">
        <v>170</v>
      </c>
      <c r="C21" s="113"/>
      <c r="D21" s="113"/>
      <c r="E21" s="113"/>
      <c r="F21" s="113" t="s">
        <v>171</v>
      </c>
      <c r="G21" s="113"/>
      <c r="H21" s="113"/>
      <c r="I21" s="113"/>
    </row>
    <row r="22" spans="2:9">
      <c r="B22" s="106" t="s">
        <v>442</v>
      </c>
      <c r="C22" s="106" t="s">
        <v>443</v>
      </c>
      <c r="D22" s="106" t="s">
        <v>444</v>
      </c>
      <c r="E22" s="106" t="s">
        <v>445</v>
      </c>
      <c r="F22" s="106" t="s">
        <v>442</v>
      </c>
      <c r="G22" s="106" t="s">
        <v>443</v>
      </c>
      <c r="H22" s="106" t="s">
        <v>444</v>
      </c>
      <c r="I22" s="106" t="s">
        <v>445</v>
      </c>
    </row>
    <row r="23" spans="2:9">
      <c r="B23" s="73">
        <v>8.7100000000000009</v>
      </c>
      <c r="C23" s="73">
        <v>4.9800000000000004</v>
      </c>
      <c r="D23" s="73">
        <v>5.19</v>
      </c>
      <c r="E23" s="73">
        <v>9.9600000000000009</v>
      </c>
      <c r="F23" s="73">
        <v>6.15</v>
      </c>
      <c r="G23" s="73">
        <v>6.65</v>
      </c>
      <c r="H23" s="73">
        <v>9.15</v>
      </c>
      <c r="I23" s="73">
        <v>6.04</v>
      </c>
    </row>
    <row r="24" spans="2:9">
      <c r="B24" s="73">
        <v>10.4</v>
      </c>
      <c r="C24" s="73">
        <v>3.61</v>
      </c>
      <c r="D24" s="73">
        <v>3.59</v>
      </c>
      <c r="E24" s="73">
        <v>10.1</v>
      </c>
      <c r="F24" s="73">
        <v>5.68</v>
      </c>
      <c r="G24" s="73">
        <v>6.41</v>
      </c>
      <c r="H24" s="73">
        <v>4.07</v>
      </c>
      <c r="I24" s="73">
        <v>4.99</v>
      </c>
    </row>
    <row r="25" spans="2:9">
      <c r="B25" s="73">
        <v>12.7</v>
      </c>
      <c r="C25" s="73">
        <v>3.12</v>
      </c>
      <c r="D25" s="73">
        <v>5.84</v>
      </c>
      <c r="E25" s="73">
        <v>8.1199999999999992</v>
      </c>
      <c r="F25" s="73">
        <v>7.14</v>
      </c>
      <c r="G25" s="73">
        <v>3.56</v>
      </c>
      <c r="H25" s="73">
        <v>4.7</v>
      </c>
      <c r="I25" s="73">
        <v>5.33</v>
      </c>
    </row>
  </sheetData>
  <mergeCells count="10">
    <mergeCell ref="B2:E2"/>
    <mergeCell ref="B20:I20"/>
    <mergeCell ref="B21:E21"/>
    <mergeCell ref="F21:I21"/>
    <mergeCell ref="F12:I12"/>
    <mergeCell ref="J12:M12"/>
    <mergeCell ref="N12:Q12"/>
    <mergeCell ref="B12:E12"/>
    <mergeCell ref="B11:Q11"/>
    <mergeCell ref="B3:E3"/>
  </mergeCells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93B9F2-15FD-4D99-86BF-D3BF9E727A0F}">
  <dimension ref="A1:AG20"/>
  <sheetViews>
    <sheetView workbookViewId="0">
      <selection activeCell="A5" sqref="A5"/>
    </sheetView>
  </sheetViews>
  <sheetFormatPr defaultRowHeight="14.4"/>
  <cols>
    <col min="1" max="1" width="16.33203125" customWidth="1"/>
    <col min="2" max="23" width="13.6640625" customWidth="1"/>
  </cols>
  <sheetData>
    <row r="1" spans="1:33" ht="22.8">
      <c r="A1" s="60" t="s">
        <v>566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2"/>
      <c r="U1" s="72"/>
      <c r="V1" s="72"/>
      <c r="W1" s="72"/>
      <c r="X1" s="72"/>
      <c r="Y1" s="72"/>
      <c r="Z1" s="72"/>
      <c r="AA1" s="72"/>
      <c r="AB1" s="72"/>
      <c r="AC1" s="72"/>
      <c r="AD1" s="72"/>
      <c r="AE1" s="72"/>
      <c r="AF1" s="72"/>
      <c r="AG1" s="72"/>
    </row>
    <row r="2" spans="1:33">
      <c r="B2" s="72"/>
      <c r="C2" s="72"/>
      <c r="D2" s="24" t="s">
        <v>141</v>
      </c>
      <c r="E2" s="24" t="s">
        <v>142</v>
      </c>
      <c r="F2" s="24" t="s">
        <v>143</v>
      </c>
      <c r="G2" s="24" t="s">
        <v>144</v>
      </c>
      <c r="H2" s="24" t="s">
        <v>145</v>
      </c>
      <c r="I2" s="24" t="s">
        <v>146</v>
      </c>
      <c r="J2" s="24" t="s">
        <v>432</v>
      </c>
      <c r="K2" s="24" t="s">
        <v>140</v>
      </c>
      <c r="L2" s="24" t="s">
        <v>152</v>
      </c>
      <c r="M2" s="24" t="s">
        <v>153</v>
      </c>
      <c r="N2" s="24" t="s">
        <v>154</v>
      </c>
      <c r="O2" s="24" t="s">
        <v>155</v>
      </c>
      <c r="P2" s="24" t="s">
        <v>156</v>
      </c>
      <c r="Q2" s="24" t="s">
        <v>152</v>
      </c>
      <c r="R2" s="24" t="s">
        <v>153</v>
      </c>
      <c r="S2" s="24" t="s">
        <v>154</v>
      </c>
      <c r="T2" s="24" t="s">
        <v>155</v>
      </c>
      <c r="U2" s="24" t="s">
        <v>156</v>
      </c>
      <c r="V2" s="24" t="s">
        <v>157</v>
      </c>
      <c r="W2" s="24" t="s">
        <v>158</v>
      </c>
      <c r="X2" s="72"/>
      <c r="Y2" s="72"/>
      <c r="Z2" s="72"/>
      <c r="AA2" s="72"/>
      <c r="AB2" s="72"/>
      <c r="AC2" s="72"/>
      <c r="AD2" s="72"/>
      <c r="AE2" s="72"/>
      <c r="AF2" s="72"/>
      <c r="AG2" s="72"/>
    </row>
    <row r="3" spans="1:33">
      <c r="B3" s="59" t="s">
        <v>434</v>
      </c>
      <c r="C3" s="59" t="s">
        <v>433</v>
      </c>
      <c r="D3" s="59" t="s">
        <v>160</v>
      </c>
      <c r="E3" s="59" t="s">
        <v>161</v>
      </c>
      <c r="F3" s="59" t="s">
        <v>162</v>
      </c>
      <c r="G3" s="59" t="s">
        <v>163</v>
      </c>
      <c r="H3" s="59" t="s">
        <v>164</v>
      </c>
      <c r="I3" s="59" t="s">
        <v>161</v>
      </c>
      <c r="J3" s="59" t="s">
        <v>162</v>
      </c>
      <c r="K3" s="59" t="s">
        <v>159</v>
      </c>
      <c r="L3" s="59" t="s">
        <v>162</v>
      </c>
      <c r="M3" s="59" t="s">
        <v>162</v>
      </c>
      <c r="N3" s="59" t="s">
        <v>162</v>
      </c>
      <c r="O3" s="59" t="s">
        <v>162</v>
      </c>
      <c r="P3" s="59" t="s">
        <v>162</v>
      </c>
      <c r="Q3" s="59" t="s">
        <v>159</v>
      </c>
      <c r="R3" s="59" t="s">
        <v>159</v>
      </c>
      <c r="S3" s="59" t="s">
        <v>159</v>
      </c>
      <c r="T3" s="59" t="s">
        <v>159</v>
      </c>
      <c r="U3" s="59" t="s">
        <v>159</v>
      </c>
      <c r="V3" s="59" t="s">
        <v>159</v>
      </c>
      <c r="W3" s="59" t="s">
        <v>163</v>
      </c>
      <c r="X3" s="72"/>
      <c r="Y3" s="72"/>
      <c r="Z3" s="72"/>
      <c r="AA3" s="72"/>
      <c r="AB3" s="72"/>
      <c r="AC3" s="72"/>
      <c r="AD3" s="72"/>
      <c r="AE3" s="72"/>
      <c r="AF3" s="72"/>
      <c r="AG3" s="72"/>
    </row>
    <row r="4" spans="1:33">
      <c r="B4" s="73" t="s">
        <v>435</v>
      </c>
      <c r="C4" s="74">
        <v>137</v>
      </c>
      <c r="D4" s="74">
        <v>2.82</v>
      </c>
      <c r="E4" s="74">
        <v>4.5</v>
      </c>
      <c r="F4" s="74">
        <v>12.1</v>
      </c>
      <c r="G4" s="74">
        <v>43.1</v>
      </c>
      <c r="H4" s="74">
        <v>15.9</v>
      </c>
      <c r="I4" s="74">
        <v>36.799999999999997</v>
      </c>
      <c r="J4" s="74">
        <v>15</v>
      </c>
      <c r="K4" s="74">
        <v>9.34</v>
      </c>
      <c r="L4" s="74">
        <v>39.9</v>
      </c>
      <c r="M4" s="74">
        <v>54.9</v>
      </c>
      <c r="N4" s="74">
        <v>2.9</v>
      </c>
      <c r="O4" s="74">
        <v>2.2999999999999998</v>
      </c>
      <c r="P4" s="74">
        <v>0</v>
      </c>
      <c r="Q4" s="74">
        <v>0.76</v>
      </c>
      <c r="R4" s="74">
        <v>1.04</v>
      </c>
      <c r="S4" s="74">
        <v>0.05</v>
      </c>
      <c r="T4" s="74">
        <v>0.04</v>
      </c>
      <c r="U4" s="74">
        <v>0</v>
      </c>
      <c r="V4" s="74">
        <v>168</v>
      </c>
      <c r="W4" s="74">
        <v>6.2</v>
      </c>
      <c r="X4" s="72"/>
      <c r="Y4" s="72"/>
      <c r="Z4" s="72"/>
      <c r="AA4" s="72"/>
      <c r="AB4" s="72"/>
      <c r="AC4" s="72"/>
      <c r="AD4" s="72"/>
      <c r="AE4" s="72"/>
      <c r="AF4" s="72"/>
      <c r="AG4" s="72"/>
    </row>
    <row r="5" spans="1:33">
      <c r="B5" s="73" t="s">
        <v>435</v>
      </c>
      <c r="C5" s="74">
        <v>136</v>
      </c>
      <c r="D5" s="74">
        <v>3.65</v>
      </c>
      <c r="E5" s="74">
        <v>6.7</v>
      </c>
      <c r="F5" s="74">
        <v>17.600000000000001</v>
      </c>
      <c r="G5" s="74">
        <v>48.3</v>
      </c>
      <c r="H5" s="74">
        <v>18.399999999999999</v>
      </c>
      <c r="I5" s="74">
        <v>38.200000000000003</v>
      </c>
      <c r="J5" s="74">
        <v>30.2</v>
      </c>
      <c r="K5" s="74">
        <v>11.91</v>
      </c>
      <c r="L5" s="74">
        <v>33.700000000000003</v>
      </c>
      <c r="M5" s="74">
        <v>64.900000000000006</v>
      </c>
      <c r="N5" s="74">
        <v>0.6</v>
      </c>
      <c r="O5" s="74">
        <v>0.8</v>
      </c>
      <c r="P5" s="74">
        <v>0</v>
      </c>
      <c r="Q5" s="74">
        <v>5.78</v>
      </c>
      <c r="R5" s="74">
        <v>11.13</v>
      </c>
      <c r="S5" s="74">
        <v>0.12</v>
      </c>
      <c r="T5" s="74">
        <v>0.13</v>
      </c>
      <c r="U5" s="74">
        <v>0</v>
      </c>
      <c r="V5" s="74">
        <v>201</v>
      </c>
      <c r="W5" s="74">
        <v>6.1</v>
      </c>
      <c r="X5" s="72"/>
      <c r="Y5" s="72"/>
      <c r="Z5" s="72"/>
      <c r="AA5" s="72"/>
      <c r="AB5" s="72"/>
      <c r="AC5" s="72"/>
      <c r="AD5" s="72"/>
      <c r="AE5" s="72"/>
      <c r="AF5" s="72"/>
      <c r="AG5" s="72"/>
    </row>
    <row r="6" spans="1:33">
      <c r="B6" s="73" t="s">
        <v>435</v>
      </c>
      <c r="C6" s="74">
        <v>135</v>
      </c>
      <c r="D6" s="74">
        <v>3.75</v>
      </c>
      <c r="E6" s="74">
        <v>6.1</v>
      </c>
      <c r="F6" s="74">
        <v>17.100000000000001</v>
      </c>
      <c r="G6" s="74">
        <v>45.4</v>
      </c>
      <c r="H6" s="74">
        <v>16.3</v>
      </c>
      <c r="I6" s="74">
        <v>35.799999999999997</v>
      </c>
      <c r="J6" s="74">
        <v>15.8</v>
      </c>
      <c r="K6" s="74">
        <v>12.59</v>
      </c>
      <c r="L6" s="74">
        <v>39</v>
      </c>
      <c r="M6" s="74">
        <v>52.4</v>
      </c>
      <c r="N6" s="74">
        <v>2.1</v>
      </c>
      <c r="O6" s="74">
        <v>6.4</v>
      </c>
      <c r="P6" s="74">
        <v>0.1</v>
      </c>
      <c r="Q6" s="74">
        <v>2.13</v>
      </c>
      <c r="R6" s="74">
        <v>2.87</v>
      </c>
      <c r="S6" s="74">
        <v>0.11</v>
      </c>
      <c r="T6" s="74">
        <v>0.35</v>
      </c>
      <c r="U6" s="74">
        <v>0</v>
      </c>
      <c r="V6" s="74">
        <v>268</v>
      </c>
      <c r="W6" s="74">
        <v>6</v>
      </c>
      <c r="X6" s="72"/>
      <c r="Y6" s="72"/>
      <c r="Z6" s="72"/>
      <c r="AA6" s="72"/>
      <c r="AB6" s="72"/>
      <c r="AC6" s="72"/>
      <c r="AD6" s="72"/>
      <c r="AE6" s="72"/>
      <c r="AF6" s="72"/>
      <c r="AG6" s="72"/>
    </row>
    <row r="7" spans="1:33">
      <c r="B7" s="73" t="s">
        <v>435</v>
      </c>
      <c r="C7" s="74">
        <v>134</v>
      </c>
      <c r="D7" s="74">
        <v>4.62</v>
      </c>
      <c r="E7" s="74">
        <v>7.3</v>
      </c>
      <c r="F7" s="74">
        <v>20</v>
      </c>
      <c r="G7" s="74">
        <v>43.4</v>
      </c>
      <c r="H7" s="74">
        <v>15.8</v>
      </c>
      <c r="I7" s="74">
        <v>36.5</v>
      </c>
      <c r="J7" s="74">
        <v>18.3</v>
      </c>
      <c r="K7" s="74">
        <v>11.88</v>
      </c>
      <c r="L7" s="74">
        <v>31.8</v>
      </c>
      <c r="M7" s="74">
        <v>63</v>
      </c>
      <c r="N7" s="74">
        <v>2.8</v>
      </c>
      <c r="O7" s="74">
        <v>2.4</v>
      </c>
      <c r="P7" s="74">
        <v>0</v>
      </c>
      <c r="Q7" s="74">
        <v>1.41</v>
      </c>
      <c r="R7" s="74">
        <v>2.79</v>
      </c>
      <c r="S7" s="74">
        <v>0.13</v>
      </c>
      <c r="T7" s="74">
        <v>0.1</v>
      </c>
      <c r="U7" s="74">
        <v>0</v>
      </c>
      <c r="V7" s="74">
        <v>739</v>
      </c>
      <c r="W7" s="74">
        <v>6.5</v>
      </c>
      <c r="X7" s="72"/>
      <c r="Y7" s="72"/>
      <c r="Z7" s="72"/>
      <c r="AA7" s="72"/>
      <c r="AB7" s="72"/>
      <c r="AC7" s="72"/>
      <c r="AD7" s="72"/>
      <c r="AE7" s="72"/>
      <c r="AF7" s="72"/>
      <c r="AG7" s="72"/>
    </row>
    <row r="8" spans="1:33">
      <c r="B8" s="73" t="s">
        <v>435</v>
      </c>
      <c r="C8" s="74">
        <v>154</v>
      </c>
      <c r="D8" s="74">
        <v>4.75</v>
      </c>
      <c r="E8" s="74">
        <v>7.7</v>
      </c>
      <c r="F8" s="74">
        <v>20.9</v>
      </c>
      <c r="G8" s="74">
        <v>43.9</v>
      </c>
      <c r="H8" s="74">
        <v>16.100000000000001</v>
      </c>
      <c r="I8" s="74">
        <v>36.700000000000003</v>
      </c>
      <c r="J8" s="74">
        <v>17.7</v>
      </c>
      <c r="K8" s="74">
        <v>14.84</v>
      </c>
      <c r="L8" s="74">
        <v>27.5</v>
      </c>
      <c r="M8" s="74">
        <v>65.400000000000006</v>
      </c>
      <c r="N8" s="74">
        <v>2</v>
      </c>
      <c r="O8" s="74">
        <v>5.0999999999999996</v>
      </c>
      <c r="P8" s="74">
        <v>0</v>
      </c>
      <c r="Q8" s="74">
        <v>4.08</v>
      </c>
      <c r="R8" s="74">
        <v>9.6999999999999993</v>
      </c>
      <c r="S8" s="74">
        <v>0.3</v>
      </c>
      <c r="T8" s="74">
        <v>0.76</v>
      </c>
      <c r="U8" s="74">
        <v>0</v>
      </c>
      <c r="V8" s="74">
        <v>680</v>
      </c>
      <c r="W8" s="74">
        <v>5.9</v>
      </c>
      <c r="X8" s="72"/>
      <c r="Y8" s="72"/>
      <c r="Z8" s="72"/>
      <c r="AA8" s="72"/>
      <c r="AB8" s="72"/>
      <c r="AC8" s="72"/>
      <c r="AD8" s="72"/>
      <c r="AE8" s="72"/>
      <c r="AF8" s="72"/>
      <c r="AG8" s="72"/>
    </row>
    <row r="9" spans="1:33">
      <c r="B9" s="73" t="s">
        <v>436</v>
      </c>
      <c r="C9" s="74">
        <v>138</v>
      </c>
      <c r="D9" s="74">
        <v>3.01</v>
      </c>
      <c r="E9" s="74">
        <v>5.7</v>
      </c>
      <c r="F9" s="74">
        <v>15.3</v>
      </c>
      <c r="G9" s="74">
        <v>50.6</v>
      </c>
      <c r="H9" s="74">
        <v>18.899999999999999</v>
      </c>
      <c r="I9" s="74">
        <v>37.4</v>
      </c>
      <c r="J9" s="74">
        <v>30.5</v>
      </c>
      <c r="K9" s="74">
        <v>3.12</v>
      </c>
      <c r="L9" s="74">
        <v>79.099999999999994</v>
      </c>
      <c r="M9" s="74">
        <v>14.2</v>
      </c>
      <c r="N9" s="74">
        <v>4.3</v>
      </c>
      <c r="O9" s="74">
        <v>2.4</v>
      </c>
      <c r="P9" s="74">
        <v>0</v>
      </c>
      <c r="Q9" s="74">
        <v>7.39</v>
      </c>
      <c r="R9" s="74">
        <v>1.32</v>
      </c>
      <c r="S9" s="74">
        <v>0.4</v>
      </c>
      <c r="T9" s="74">
        <v>0.23</v>
      </c>
      <c r="U9" s="74">
        <v>0</v>
      </c>
      <c r="V9" s="74">
        <v>347</v>
      </c>
      <c r="W9" s="74">
        <v>5.8</v>
      </c>
      <c r="X9" s="72"/>
      <c r="Y9" s="72"/>
      <c r="Z9" s="72"/>
      <c r="AA9" s="72"/>
      <c r="AB9" s="72"/>
      <c r="AC9" s="72"/>
      <c r="AD9" s="72"/>
      <c r="AE9" s="72"/>
      <c r="AF9" s="72"/>
      <c r="AG9" s="72"/>
    </row>
    <row r="10" spans="1:33">
      <c r="B10" s="73" t="s">
        <v>436</v>
      </c>
      <c r="C10" s="74">
        <v>148</v>
      </c>
      <c r="D10" s="74">
        <v>4.16</v>
      </c>
      <c r="E10" s="74">
        <v>7</v>
      </c>
      <c r="F10" s="74">
        <v>18.8</v>
      </c>
      <c r="G10" s="74">
        <v>45.1</v>
      </c>
      <c r="H10" s="74">
        <v>16.899999999999999</v>
      </c>
      <c r="I10" s="74">
        <v>37.5</v>
      </c>
      <c r="J10" s="74">
        <v>16.399999999999999</v>
      </c>
      <c r="K10" s="74">
        <v>5.01</v>
      </c>
      <c r="L10" s="74">
        <v>67.8</v>
      </c>
      <c r="M10" s="74">
        <v>26.4</v>
      </c>
      <c r="N10" s="74">
        <v>5.3</v>
      </c>
      <c r="O10" s="74">
        <v>0.5</v>
      </c>
      <c r="P10" s="74">
        <v>0</v>
      </c>
      <c r="Q10" s="74">
        <v>8.08</v>
      </c>
      <c r="R10" s="74">
        <v>3.15</v>
      </c>
      <c r="S10" s="74">
        <v>0.62</v>
      </c>
      <c r="T10" s="74">
        <v>0.06</v>
      </c>
      <c r="U10" s="74">
        <v>0</v>
      </c>
      <c r="V10" s="74">
        <v>478</v>
      </c>
      <c r="W10" s="74">
        <v>6.2</v>
      </c>
      <c r="X10" s="72"/>
      <c r="Y10" s="72"/>
      <c r="Z10" s="72"/>
      <c r="AA10" s="72"/>
      <c r="AB10" s="72"/>
      <c r="AC10" s="72"/>
      <c r="AD10" s="72"/>
      <c r="AE10" s="72"/>
      <c r="AF10" s="72"/>
      <c r="AG10" s="72"/>
    </row>
    <row r="11" spans="1:33">
      <c r="B11" s="73" t="s">
        <v>436</v>
      </c>
      <c r="C11" s="74">
        <v>147</v>
      </c>
      <c r="D11" s="74">
        <v>3.18</v>
      </c>
      <c r="E11" s="74">
        <v>5.7</v>
      </c>
      <c r="F11" s="74">
        <v>13.9</v>
      </c>
      <c r="G11" s="74">
        <v>43.7</v>
      </c>
      <c r="H11" s="74">
        <v>17.899999999999999</v>
      </c>
      <c r="I11" s="74">
        <v>41</v>
      </c>
      <c r="J11" s="74">
        <v>13.9</v>
      </c>
      <c r="K11" s="74">
        <v>9.24</v>
      </c>
      <c r="L11" s="74">
        <v>75</v>
      </c>
      <c r="M11" s="74">
        <v>19.899999999999999</v>
      </c>
      <c r="N11" s="74">
        <v>4.7</v>
      </c>
      <c r="O11" s="74">
        <v>0.4</v>
      </c>
      <c r="P11" s="74">
        <v>0</v>
      </c>
      <c r="Q11" s="74">
        <v>9.4499999999999993</v>
      </c>
      <c r="R11" s="74">
        <v>2.5</v>
      </c>
      <c r="S11" s="74">
        <v>0.59</v>
      </c>
      <c r="T11" s="74">
        <v>0.05</v>
      </c>
      <c r="U11" s="74">
        <v>0</v>
      </c>
      <c r="V11" s="74">
        <v>336</v>
      </c>
      <c r="W11" s="74">
        <v>6.2</v>
      </c>
      <c r="X11" s="72"/>
      <c r="Y11" s="72"/>
      <c r="Z11" s="72"/>
      <c r="AA11" s="72"/>
      <c r="AB11" s="72"/>
      <c r="AC11" s="72"/>
      <c r="AD11" s="72"/>
      <c r="AE11" s="72"/>
      <c r="AF11" s="72"/>
      <c r="AG11" s="72"/>
    </row>
    <row r="12" spans="1:33">
      <c r="B12" s="73" t="s">
        <v>436</v>
      </c>
      <c r="C12" s="74">
        <v>146</v>
      </c>
      <c r="D12" s="74">
        <v>5.15</v>
      </c>
      <c r="E12" s="74">
        <v>8.4</v>
      </c>
      <c r="F12" s="74">
        <v>22.5</v>
      </c>
      <c r="G12" s="74">
        <v>43.6</v>
      </c>
      <c r="H12" s="74">
        <v>16.3</v>
      </c>
      <c r="I12" s="74">
        <v>37.5</v>
      </c>
      <c r="J12" s="74">
        <v>17.5</v>
      </c>
      <c r="K12" s="74">
        <v>2.64</v>
      </c>
      <c r="L12" s="74">
        <v>79.3</v>
      </c>
      <c r="M12" s="74">
        <v>19.7</v>
      </c>
      <c r="N12" s="74" t="s">
        <v>437</v>
      </c>
      <c r="O12" s="74">
        <v>0.2</v>
      </c>
      <c r="P12" s="74">
        <v>0</v>
      </c>
      <c r="Q12" s="74">
        <v>9.42</v>
      </c>
      <c r="R12" s="74">
        <v>2.33</v>
      </c>
      <c r="S12" s="74">
        <v>0.1</v>
      </c>
      <c r="T12" s="74">
        <v>0.03</v>
      </c>
      <c r="U12" s="74">
        <v>0</v>
      </c>
      <c r="V12" s="74">
        <v>152</v>
      </c>
      <c r="W12" s="74">
        <v>6.2</v>
      </c>
      <c r="X12" s="72"/>
      <c r="Y12" s="72"/>
      <c r="Z12" s="72"/>
      <c r="AA12" s="72"/>
      <c r="AB12" s="72"/>
      <c r="AC12" s="72"/>
      <c r="AD12" s="72"/>
      <c r="AE12" s="72"/>
      <c r="AF12" s="72"/>
      <c r="AG12" s="72"/>
    </row>
    <row r="13" spans="1:33">
      <c r="B13" s="73" t="s">
        <v>439</v>
      </c>
      <c r="C13" s="74">
        <v>144</v>
      </c>
      <c r="D13" s="74">
        <v>1.45</v>
      </c>
      <c r="E13" s="74">
        <v>2.7</v>
      </c>
      <c r="F13" s="74">
        <v>6.4</v>
      </c>
      <c r="G13" s="74">
        <v>44.1</v>
      </c>
      <c r="H13" s="74">
        <v>18.5</v>
      </c>
      <c r="I13" s="74">
        <v>41.9</v>
      </c>
      <c r="J13" s="74">
        <v>13</v>
      </c>
      <c r="K13" s="74">
        <v>1.89</v>
      </c>
      <c r="L13" s="74">
        <v>61.7</v>
      </c>
      <c r="M13" s="74">
        <v>24.2</v>
      </c>
      <c r="N13" s="74">
        <v>11</v>
      </c>
      <c r="O13" s="74">
        <v>3.1</v>
      </c>
      <c r="P13" s="74">
        <v>0</v>
      </c>
      <c r="Q13" s="74">
        <v>6.87</v>
      </c>
      <c r="R13" s="74">
        <v>2.68</v>
      </c>
      <c r="S13" s="74">
        <v>1.22</v>
      </c>
      <c r="T13" s="74">
        <v>0.35</v>
      </c>
      <c r="U13" s="74">
        <v>0</v>
      </c>
      <c r="V13" s="74">
        <v>194</v>
      </c>
      <c r="W13" s="74">
        <v>6.2</v>
      </c>
      <c r="X13" s="72"/>
      <c r="Y13" s="72"/>
      <c r="Z13" s="72"/>
      <c r="AA13" s="72"/>
      <c r="AB13" s="72"/>
      <c r="AC13" s="72"/>
      <c r="AD13" s="72"/>
      <c r="AE13" s="72"/>
      <c r="AF13" s="72"/>
      <c r="AG13" s="72"/>
    </row>
    <row r="14" spans="1:33">
      <c r="B14" s="73" t="s">
        <v>439</v>
      </c>
      <c r="C14" s="74">
        <v>143</v>
      </c>
      <c r="D14" s="74">
        <v>3.64</v>
      </c>
      <c r="E14" s="74">
        <v>6.1</v>
      </c>
      <c r="F14" s="74">
        <v>16.5</v>
      </c>
      <c r="G14" s="74">
        <v>45.3</v>
      </c>
      <c r="H14" s="74">
        <v>16.899999999999999</v>
      </c>
      <c r="I14" s="74">
        <v>37.200000000000003</v>
      </c>
      <c r="J14" s="74">
        <v>18.7</v>
      </c>
      <c r="K14" s="74">
        <v>17.16</v>
      </c>
      <c r="L14" s="74">
        <v>63.4</v>
      </c>
      <c r="M14" s="74">
        <v>31.6</v>
      </c>
      <c r="N14" s="74">
        <v>4.2</v>
      </c>
      <c r="O14" s="74">
        <v>0.8</v>
      </c>
      <c r="P14" s="74">
        <v>0</v>
      </c>
      <c r="Q14" s="74">
        <v>8.93</v>
      </c>
      <c r="R14" s="74">
        <v>4.4400000000000004</v>
      </c>
      <c r="S14" s="74">
        <v>0.59</v>
      </c>
      <c r="T14" s="74">
        <v>0.12</v>
      </c>
      <c r="U14" s="74">
        <v>0</v>
      </c>
      <c r="V14" s="74">
        <v>359</v>
      </c>
      <c r="W14" s="74">
        <v>6</v>
      </c>
      <c r="X14" s="72"/>
      <c r="Y14" s="72"/>
      <c r="Z14" s="72"/>
      <c r="AA14" s="72"/>
      <c r="AB14" s="72"/>
      <c r="AC14" s="72"/>
      <c r="AD14" s="72"/>
      <c r="AE14" s="72"/>
      <c r="AF14" s="72"/>
      <c r="AG14" s="72"/>
    </row>
    <row r="15" spans="1:33">
      <c r="B15" s="73" t="s">
        <v>439</v>
      </c>
      <c r="C15" s="74">
        <v>141</v>
      </c>
      <c r="D15" s="74">
        <v>3.72</v>
      </c>
      <c r="E15" s="74">
        <v>6.3</v>
      </c>
      <c r="F15" s="74">
        <v>17.5</v>
      </c>
      <c r="G15" s="74">
        <v>47.1</v>
      </c>
      <c r="H15" s="74">
        <v>17</v>
      </c>
      <c r="I15" s="74">
        <v>36</v>
      </c>
      <c r="J15" s="74">
        <v>18.899999999999999</v>
      </c>
      <c r="K15" s="74">
        <v>5.46</v>
      </c>
      <c r="L15" s="74">
        <v>79.599999999999994</v>
      </c>
      <c r="M15" s="74">
        <v>15.5</v>
      </c>
      <c r="N15" s="74">
        <v>3.7</v>
      </c>
      <c r="O15" s="74">
        <v>1.2</v>
      </c>
      <c r="P15" s="74">
        <v>0</v>
      </c>
      <c r="Q15" s="74">
        <v>11.71</v>
      </c>
      <c r="R15" s="74">
        <v>2.27</v>
      </c>
      <c r="S15" s="74">
        <v>0.56000000000000005</v>
      </c>
      <c r="T15" s="74">
        <v>0.18</v>
      </c>
      <c r="U15" s="74">
        <v>0</v>
      </c>
      <c r="V15" s="74">
        <v>486</v>
      </c>
      <c r="W15" s="74">
        <v>6.5</v>
      </c>
      <c r="X15" s="72"/>
      <c r="Y15" s="72"/>
      <c r="Z15" s="72"/>
      <c r="AA15" s="72"/>
      <c r="AB15" s="72"/>
      <c r="AC15" s="72"/>
      <c r="AD15" s="72"/>
      <c r="AE15" s="72"/>
      <c r="AF15" s="72"/>
      <c r="AG15" s="72"/>
    </row>
    <row r="16" spans="1:33">
      <c r="B16" s="73" t="s">
        <v>439</v>
      </c>
      <c r="C16" s="74">
        <v>139</v>
      </c>
      <c r="D16" s="74">
        <v>1.3</v>
      </c>
      <c r="E16" s="74">
        <v>2.7</v>
      </c>
      <c r="F16" s="74">
        <v>5.7</v>
      </c>
      <c r="G16" s="74">
        <v>43.4</v>
      </c>
      <c r="H16" s="74">
        <v>20.6</v>
      </c>
      <c r="I16" s="74">
        <v>47.4</v>
      </c>
      <c r="J16" s="74">
        <v>14.6</v>
      </c>
      <c r="K16" s="74">
        <v>4.43</v>
      </c>
      <c r="L16" s="74">
        <v>67.599999999999994</v>
      </c>
      <c r="M16" s="74">
        <v>14.8</v>
      </c>
      <c r="N16" s="74">
        <v>14.6</v>
      </c>
      <c r="O16" s="74">
        <v>3</v>
      </c>
      <c r="P16" s="74">
        <v>0</v>
      </c>
      <c r="Q16" s="74">
        <v>9.93</v>
      </c>
      <c r="R16" s="74">
        <v>2.17</v>
      </c>
      <c r="S16" s="74">
        <v>2.15</v>
      </c>
      <c r="T16" s="74">
        <v>0.44</v>
      </c>
      <c r="U16" s="74">
        <v>0</v>
      </c>
      <c r="V16" s="74">
        <v>141</v>
      </c>
      <c r="W16" s="74">
        <v>5.4</v>
      </c>
      <c r="X16" s="72"/>
      <c r="Y16" s="72"/>
      <c r="Z16" s="72"/>
      <c r="AA16" s="72"/>
      <c r="AB16" s="72"/>
      <c r="AC16" s="72"/>
      <c r="AD16" s="72"/>
      <c r="AE16" s="72"/>
      <c r="AF16" s="72"/>
      <c r="AG16" s="72"/>
    </row>
    <row r="17" spans="2:33">
      <c r="B17" s="73" t="s">
        <v>438</v>
      </c>
      <c r="C17" s="74">
        <v>153</v>
      </c>
      <c r="D17" s="74">
        <v>5.94</v>
      </c>
      <c r="E17" s="74">
        <v>9</v>
      </c>
      <c r="F17" s="74">
        <v>26.1</v>
      </c>
      <c r="G17" s="74">
        <v>43.9</v>
      </c>
      <c r="H17" s="74">
        <v>15.1</v>
      </c>
      <c r="I17" s="74">
        <v>34.4</v>
      </c>
      <c r="J17" s="74">
        <v>13.6</v>
      </c>
      <c r="K17" s="74">
        <v>11.12</v>
      </c>
      <c r="L17" s="74">
        <v>24.6</v>
      </c>
      <c r="M17" s="74">
        <v>71.099999999999994</v>
      </c>
      <c r="N17" s="74">
        <v>2.7</v>
      </c>
      <c r="O17" s="74">
        <v>1.6</v>
      </c>
      <c r="P17" s="74">
        <v>0</v>
      </c>
      <c r="Q17" s="74">
        <v>0.77</v>
      </c>
      <c r="R17" s="74">
        <v>2.2200000000000002</v>
      </c>
      <c r="S17" s="74">
        <v>0.08</v>
      </c>
      <c r="T17" s="74">
        <v>0.05</v>
      </c>
      <c r="U17" s="74">
        <v>0</v>
      </c>
      <c r="V17" s="74">
        <v>473</v>
      </c>
      <c r="W17" s="74">
        <v>5.3</v>
      </c>
      <c r="X17" s="72"/>
      <c r="Y17" s="72"/>
      <c r="Z17" s="72"/>
      <c r="AA17" s="72"/>
      <c r="AB17" s="72"/>
      <c r="AC17" s="72"/>
      <c r="AD17" s="72"/>
      <c r="AE17" s="72"/>
      <c r="AF17" s="72"/>
      <c r="AG17" s="72"/>
    </row>
    <row r="18" spans="2:33">
      <c r="B18" s="73" t="s">
        <v>438</v>
      </c>
      <c r="C18" s="74">
        <v>152</v>
      </c>
      <c r="D18" s="74">
        <v>9.2100000000000009</v>
      </c>
      <c r="E18" s="74">
        <v>14.2</v>
      </c>
      <c r="F18" s="74">
        <v>40.9</v>
      </c>
      <c r="G18" s="74">
        <v>44.4</v>
      </c>
      <c r="H18" s="74">
        <v>15.4</v>
      </c>
      <c r="I18" s="74">
        <v>34.700000000000003</v>
      </c>
      <c r="J18" s="74">
        <v>13.5</v>
      </c>
      <c r="K18" s="74">
        <v>14.08</v>
      </c>
      <c r="L18" s="74">
        <v>28.7</v>
      </c>
      <c r="M18" s="74">
        <v>69.599999999999994</v>
      </c>
      <c r="N18" s="74">
        <v>1</v>
      </c>
      <c r="O18" s="74">
        <v>0.7</v>
      </c>
      <c r="P18" s="74">
        <v>0</v>
      </c>
      <c r="Q18" s="74">
        <v>1.44</v>
      </c>
      <c r="R18" s="74">
        <v>3.49</v>
      </c>
      <c r="S18" s="74">
        <v>0.05</v>
      </c>
      <c r="T18" s="74">
        <v>0.03</v>
      </c>
      <c r="U18" s="74">
        <v>0</v>
      </c>
      <c r="V18" s="74">
        <v>1051</v>
      </c>
      <c r="W18" s="74">
        <v>4.9000000000000004</v>
      </c>
      <c r="X18" s="72"/>
      <c r="Y18" s="72"/>
      <c r="Z18" s="72"/>
      <c r="AA18" s="72"/>
      <c r="AB18" s="72"/>
      <c r="AC18" s="72"/>
      <c r="AD18" s="72"/>
      <c r="AE18" s="72"/>
      <c r="AF18" s="72"/>
      <c r="AG18" s="72"/>
    </row>
    <row r="19" spans="2:33">
      <c r="B19" s="73" t="s">
        <v>438</v>
      </c>
      <c r="C19" s="74">
        <v>151</v>
      </c>
      <c r="D19" s="74">
        <v>4.2300000000000004</v>
      </c>
      <c r="E19" s="74">
        <v>7</v>
      </c>
      <c r="F19" s="74">
        <v>19.100000000000001</v>
      </c>
      <c r="G19" s="74">
        <v>45.2</v>
      </c>
      <c r="H19" s="74">
        <v>16.5</v>
      </c>
      <c r="I19" s="74">
        <v>36.5</v>
      </c>
      <c r="J19" s="74">
        <v>18.2</v>
      </c>
      <c r="K19" s="74">
        <v>14.72</v>
      </c>
      <c r="L19" s="74">
        <v>26.9</v>
      </c>
      <c r="M19" s="74">
        <v>66.7</v>
      </c>
      <c r="N19" s="74">
        <v>5.7</v>
      </c>
      <c r="O19" s="74">
        <v>0.7</v>
      </c>
      <c r="P19" s="74">
        <v>0</v>
      </c>
      <c r="Q19" s="74">
        <v>2.48</v>
      </c>
      <c r="R19" s="74">
        <v>6.17</v>
      </c>
      <c r="S19" s="74">
        <v>0.52</v>
      </c>
      <c r="T19" s="74">
        <v>7.0000000000000007E-2</v>
      </c>
      <c r="U19" s="74">
        <v>0</v>
      </c>
      <c r="V19" s="74">
        <v>677</v>
      </c>
      <c r="W19" s="74">
        <v>6.2</v>
      </c>
      <c r="X19" s="72"/>
      <c r="Y19" s="72"/>
      <c r="Z19" s="72"/>
      <c r="AA19" s="72"/>
      <c r="AB19" s="72"/>
      <c r="AC19" s="72"/>
      <c r="AD19" s="72"/>
      <c r="AE19" s="72"/>
      <c r="AF19" s="72"/>
      <c r="AG19" s="72"/>
    </row>
    <row r="20" spans="2:33">
      <c r="B20" s="73" t="s">
        <v>438</v>
      </c>
      <c r="C20" s="74">
        <v>150</v>
      </c>
      <c r="D20" s="74">
        <v>3.83</v>
      </c>
      <c r="E20" s="74">
        <v>6.4</v>
      </c>
      <c r="F20" s="74">
        <v>17.600000000000001</v>
      </c>
      <c r="G20" s="74">
        <v>45.9</v>
      </c>
      <c r="H20" s="74">
        <v>16.8</v>
      </c>
      <c r="I20" s="74">
        <v>36.6</v>
      </c>
      <c r="J20" s="74">
        <v>13.7</v>
      </c>
      <c r="K20" s="74">
        <v>14.69</v>
      </c>
      <c r="L20" s="74">
        <v>34.700000000000003</v>
      </c>
      <c r="M20" s="74">
        <v>59.7</v>
      </c>
      <c r="N20" s="74">
        <v>3.9</v>
      </c>
      <c r="O20" s="74">
        <v>1.7</v>
      </c>
      <c r="P20" s="74">
        <v>0</v>
      </c>
      <c r="Q20" s="74">
        <v>0.92</v>
      </c>
      <c r="R20" s="74">
        <v>1.58</v>
      </c>
      <c r="S20" s="74">
        <v>0.1</v>
      </c>
      <c r="T20" s="74">
        <v>0.04</v>
      </c>
      <c r="U20" s="74">
        <v>0</v>
      </c>
      <c r="V20" s="74">
        <v>243</v>
      </c>
      <c r="W20" s="74">
        <v>5.9</v>
      </c>
      <c r="X20" s="72"/>
      <c r="Y20" s="72"/>
      <c r="Z20" s="72"/>
      <c r="AA20" s="72"/>
      <c r="AB20" s="72"/>
      <c r="AC20" s="72"/>
      <c r="AD20" s="72"/>
      <c r="AE20" s="72"/>
      <c r="AF20" s="72"/>
      <c r="AG20" s="72"/>
    </row>
  </sheetData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6E1E4C-AC4B-4DAF-93A1-B90576BCE642}">
  <dimension ref="A1:AG31"/>
  <sheetViews>
    <sheetView workbookViewId="0">
      <selection activeCell="A5" sqref="A5"/>
    </sheetView>
  </sheetViews>
  <sheetFormatPr defaultRowHeight="14.4"/>
  <cols>
    <col min="1" max="1" width="24.33203125" customWidth="1"/>
    <col min="2" max="7" width="15.5546875" customWidth="1"/>
  </cols>
  <sheetData>
    <row r="1" spans="1:33" ht="22.8">
      <c r="A1" s="60" t="s">
        <v>505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72"/>
      <c r="T1" s="72"/>
      <c r="U1" s="72"/>
      <c r="V1" s="72"/>
      <c r="W1" s="72"/>
      <c r="X1" s="72"/>
      <c r="Y1" s="72"/>
      <c r="Z1" s="72"/>
      <c r="AA1" s="72"/>
      <c r="AB1" s="72"/>
      <c r="AC1" s="72"/>
      <c r="AD1" s="72"/>
      <c r="AE1" s="72"/>
      <c r="AF1" s="72"/>
      <c r="AG1" s="72"/>
    </row>
    <row r="2" spans="1:33">
      <c r="A2" s="61" t="s">
        <v>440</v>
      </c>
      <c r="B2" s="123" t="s">
        <v>435</v>
      </c>
      <c r="C2" s="124"/>
      <c r="D2" s="124"/>
      <c r="E2" s="124"/>
      <c r="F2" s="124"/>
      <c r="G2" s="125"/>
      <c r="H2" s="72"/>
      <c r="O2" s="72"/>
      <c r="V2" s="72"/>
      <c r="AC2" s="72"/>
      <c r="AD2" s="72"/>
      <c r="AE2" s="72"/>
      <c r="AF2" s="72"/>
      <c r="AG2" s="72"/>
    </row>
    <row r="3" spans="1:33">
      <c r="B3" s="7" t="s">
        <v>42</v>
      </c>
      <c r="C3" s="7" t="s">
        <v>408</v>
      </c>
      <c r="D3" s="7" t="s">
        <v>43</v>
      </c>
      <c r="E3" s="7" t="s">
        <v>44</v>
      </c>
      <c r="F3" s="7" t="s">
        <v>39</v>
      </c>
      <c r="G3" s="7" t="s">
        <v>441</v>
      </c>
      <c r="H3" s="72"/>
      <c r="O3" s="72"/>
      <c r="V3" s="72"/>
      <c r="AC3" s="72"/>
      <c r="AD3" s="72"/>
      <c r="AE3" s="72"/>
      <c r="AF3" s="72"/>
      <c r="AG3" s="72"/>
    </row>
    <row r="4" spans="1:33">
      <c r="B4" s="74">
        <v>5.1993127147766325</v>
      </c>
      <c r="C4" s="74">
        <v>0.32302405498281789</v>
      </c>
      <c r="D4" s="74">
        <v>2.7250859106529206</v>
      </c>
      <c r="E4" s="74">
        <v>7.0996563573883158</v>
      </c>
      <c r="F4" s="74">
        <v>2.6426116838487972</v>
      </c>
      <c r="G4" s="74">
        <v>44.917525773195869</v>
      </c>
      <c r="H4" s="72"/>
      <c r="O4" s="72"/>
      <c r="V4" s="72"/>
      <c r="AC4" s="72"/>
      <c r="AD4" s="72"/>
      <c r="AE4" s="72"/>
      <c r="AF4" s="72"/>
      <c r="AG4" s="72"/>
    </row>
    <row r="5" spans="1:33">
      <c r="B5" s="74">
        <v>5.48046875</v>
      </c>
      <c r="C5" s="74">
        <v>0.38671875</v>
      </c>
      <c r="D5" s="74">
        <v>3.0117187499999996</v>
      </c>
      <c r="E5" s="74">
        <v>7.19921875</v>
      </c>
      <c r="F5" s="74">
        <v>4.84375</v>
      </c>
      <c r="G5" s="74">
        <v>28.589843749999996</v>
      </c>
      <c r="H5" s="72"/>
      <c r="O5" s="72"/>
      <c r="V5" s="72"/>
      <c r="AC5" s="72"/>
      <c r="AD5" s="72"/>
      <c r="AE5" s="72"/>
      <c r="AF5" s="72"/>
      <c r="AG5" s="72"/>
    </row>
    <row r="6" spans="1:33">
      <c r="B6" s="74">
        <v>6.3208556149732624</v>
      </c>
      <c r="C6" s="74">
        <v>0.48484848484848481</v>
      </c>
      <c r="D6" s="74">
        <v>3.2299465240641707</v>
      </c>
      <c r="E6" s="74">
        <v>8.0819964349376114</v>
      </c>
      <c r="F6" s="74">
        <v>8.7843137254901968</v>
      </c>
      <c r="G6" s="74">
        <v>35.632798573975045</v>
      </c>
      <c r="H6" s="72"/>
      <c r="O6" s="72"/>
      <c r="V6" s="72"/>
      <c r="AC6" s="72"/>
      <c r="AD6" s="72"/>
      <c r="AE6" s="72"/>
      <c r="AF6" s="72"/>
      <c r="AG6" s="72"/>
    </row>
    <row r="7" spans="1:33">
      <c r="B7" s="74">
        <v>5.2306648575305283</v>
      </c>
      <c r="C7" s="74">
        <v>0.51899592944369066</v>
      </c>
      <c r="D7" s="74">
        <v>2.9511533242876524</v>
      </c>
      <c r="E7" s="74">
        <v>7.4525101763907733</v>
      </c>
      <c r="F7" s="74">
        <v>6.0753052917232022</v>
      </c>
      <c r="G7" s="74">
        <v>35.227272727272727</v>
      </c>
      <c r="H7" s="72"/>
      <c r="O7" s="72"/>
      <c r="V7" s="72"/>
      <c r="AC7" s="72"/>
      <c r="AD7" s="72"/>
      <c r="AE7" s="72"/>
      <c r="AF7" s="72"/>
      <c r="AG7" s="72"/>
    </row>
    <row r="8" spans="1:33">
      <c r="B8" s="74">
        <v>4.7792408985282728</v>
      </c>
      <c r="C8" s="74">
        <v>0.32145623547637492</v>
      </c>
      <c r="D8" s="74">
        <v>3.3113865220759102</v>
      </c>
      <c r="E8" s="74">
        <v>7.3353989155693267</v>
      </c>
      <c r="F8" s="74">
        <v>5.1704105344694034</v>
      </c>
      <c r="G8" s="74">
        <v>29.275755228505034</v>
      </c>
      <c r="H8" s="72"/>
      <c r="I8" s="72"/>
      <c r="J8" s="72"/>
      <c r="K8" s="72"/>
      <c r="L8" s="72"/>
      <c r="M8" s="72"/>
      <c r="N8" s="72"/>
      <c r="O8" s="72"/>
      <c r="P8" s="72"/>
      <c r="Q8" s="72"/>
      <c r="R8" s="72"/>
      <c r="S8" s="72"/>
      <c r="T8" s="72"/>
      <c r="U8" s="72"/>
      <c r="V8" s="78"/>
      <c r="AC8" s="72"/>
      <c r="AD8" s="72"/>
      <c r="AE8" s="72"/>
      <c r="AF8" s="72"/>
      <c r="AG8" s="72"/>
    </row>
    <row r="9" spans="1:33">
      <c r="B9" s="72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  <c r="O9" s="72"/>
      <c r="P9" s="72"/>
      <c r="Q9" s="72"/>
      <c r="R9" s="72"/>
      <c r="S9" s="72"/>
      <c r="T9" s="72"/>
      <c r="U9" s="72"/>
      <c r="V9" s="72"/>
      <c r="AC9" s="72"/>
      <c r="AD9" s="72"/>
      <c r="AE9" s="72"/>
      <c r="AF9" s="72"/>
      <c r="AG9" s="72"/>
    </row>
    <row r="10" spans="1:33">
      <c r="B10" s="123" t="s">
        <v>449</v>
      </c>
      <c r="C10" s="124"/>
      <c r="D10" s="124"/>
      <c r="E10" s="124"/>
      <c r="F10" s="124"/>
      <c r="G10" s="125"/>
    </row>
    <row r="11" spans="1:33">
      <c r="B11" s="7" t="s">
        <v>42</v>
      </c>
      <c r="C11" s="7" t="s">
        <v>408</v>
      </c>
      <c r="D11" s="7" t="s">
        <v>43</v>
      </c>
      <c r="E11" s="7" t="s">
        <v>44</v>
      </c>
      <c r="F11" s="7" t="s">
        <v>39</v>
      </c>
      <c r="G11" s="7" t="s">
        <v>40</v>
      </c>
    </row>
    <row r="12" spans="1:33">
      <c r="B12" s="73">
        <v>4.6261980830670932</v>
      </c>
      <c r="C12" s="74">
        <v>0.28753993610223644</v>
      </c>
      <c r="D12" s="73">
        <v>2.5015974440894566</v>
      </c>
      <c r="E12" s="73">
        <v>5.8242811501597442</v>
      </c>
      <c r="F12" s="73">
        <v>5.4057507987220443</v>
      </c>
      <c r="G12" s="73">
        <v>38.753993610223638</v>
      </c>
    </row>
    <row r="13" spans="1:33">
      <c r="B13" s="73">
        <v>2.6967213114754096</v>
      </c>
      <c r="C13" s="74">
        <v>0.26229508196721307</v>
      </c>
      <c r="D13" s="73">
        <v>1.7295081967213113</v>
      </c>
      <c r="E13" s="73">
        <v>3.0027322404371586</v>
      </c>
      <c r="F13" s="73">
        <v>2.7896174863387975</v>
      </c>
      <c r="G13" s="73">
        <v>57.734972677595636</v>
      </c>
    </row>
    <row r="14" spans="1:33">
      <c r="B14" s="73">
        <v>3.8641304347826089</v>
      </c>
      <c r="C14" s="74">
        <v>0.55163043478260876</v>
      </c>
      <c r="D14" s="73">
        <v>2.1521739130434785</v>
      </c>
      <c r="E14" s="73">
        <v>4.5869565217391308</v>
      </c>
      <c r="F14" s="73">
        <v>3.5000000000000004</v>
      </c>
      <c r="G14" s="73">
        <v>34.239130434782609</v>
      </c>
    </row>
    <row r="15" spans="1:33">
      <c r="B15" s="73">
        <v>3.68505623995715</v>
      </c>
      <c r="C15" s="74">
        <v>0.25977504017139791</v>
      </c>
      <c r="D15" s="73">
        <v>1.968398500267809</v>
      </c>
      <c r="E15" s="73">
        <v>5.3829673272629881</v>
      </c>
      <c r="F15" s="73">
        <v>3.3851098018211032</v>
      </c>
      <c r="G15" s="73">
        <v>42.327262988752004</v>
      </c>
    </row>
    <row r="17" spans="2:7">
      <c r="B17" s="123" t="s">
        <v>449</v>
      </c>
      <c r="C17" s="124"/>
      <c r="D17" s="124"/>
      <c r="E17" s="124"/>
      <c r="F17" s="124"/>
      <c r="G17" s="125"/>
    </row>
    <row r="18" spans="2:7">
      <c r="B18" s="7" t="s">
        <v>42</v>
      </c>
      <c r="C18" s="7" t="s">
        <v>408</v>
      </c>
      <c r="D18" s="7" t="s">
        <v>43</v>
      </c>
      <c r="E18" s="7" t="s">
        <v>44</v>
      </c>
      <c r="F18" s="7" t="s">
        <v>39</v>
      </c>
      <c r="G18" s="7" t="s">
        <v>40</v>
      </c>
    </row>
    <row r="19" spans="2:7">
      <c r="B19" s="77">
        <v>5.1725490196078434</v>
      </c>
      <c r="C19" s="74">
        <v>0.44313725490196082</v>
      </c>
      <c r="D19" s="77">
        <v>2.7725490196078431</v>
      </c>
      <c r="E19" s="77">
        <v>7.3803921568627446</v>
      </c>
      <c r="F19" s="77">
        <v>2.9254901960784312</v>
      </c>
      <c r="G19" s="77">
        <v>49.741176470588229</v>
      </c>
    </row>
    <row r="20" spans="2:7">
      <c r="B20" s="77">
        <v>4.3183984747378457</v>
      </c>
      <c r="C20" s="74">
        <v>0.38131553860819828</v>
      </c>
      <c r="D20" s="77">
        <v>2.5071496663489041</v>
      </c>
      <c r="E20" s="77">
        <v>6.043851286939943</v>
      </c>
      <c r="F20" s="77">
        <v>4.0197013028280901</v>
      </c>
      <c r="G20" s="77">
        <v>60.969176993962499</v>
      </c>
    </row>
    <row r="21" spans="2:7">
      <c r="B21" s="77">
        <v>4.2973760932944609</v>
      </c>
      <c r="C21" s="74">
        <v>0.26822157434402333</v>
      </c>
      <c r="D21" s="77">
        <v>1.9941690962099128</v>
      </c>
      <c r="E21" s="77">
        <v>5.9883381924198256</v>
      </c>
      <c r="F21" s="77">
        <v>3.9679300291545192</v>
      </c>
      <c r="G21" s="77">
        <v>47.113702623906711</v>
      </c>
    </row>
    <row r="22" spans="2:7">
      <c r="B22" s="77">
        <v>3.770277341705913</v>
      </c>
      <c r="C22" s="74">
        <v>0.46049188906331767</v>
      </c>
      <c r="D22" s="77">
        <v>2.532705389848247</v>
      </c>
      <c r="E22" s="77">
        <v>5.3479853479853485</v>
      </c>
      <c r="F22" s="77">
        <v>2.2344322344322345</v>
      </c>
      <c r="G22" s="77">
        <v>27.012035583464158</v>
      </c>
    </row>
    <row r="24" spans="2:7">
      <c r="B24" s="123" t="s">
        <v>451</v>
      </c>
      <c r="C24" s="124"/>
      <c r="D24" s="124"/>
      <c r="E24" s="124"/>
      <c r="F24" s="124"/>
      <c r="G24" s="125"/>
    </row>
    <row r="25" spans="2:7">
      <c r="B25" s="7" t="s">
        <v>42</v>
      </c>
      <c r="C25" s="7" t="s">
        <v>408</v>
      </c>
      <c r="D25" s="7" t="s">
        <v>43</v>
      </c>
      <c r="E25" s="7" t="s">
        <v>44</v>
      </c>
      <c r="F25" s="7" t="s">
        <v>39</v>
      </c>
      <c r="G25" s="7" t="s">
        <v>40</v>
      </c>
    </row>
    <row r="26" spans="2:7">
      <c r="B26" s="77">
        <v>5.5719557195571952</v>
      </c>
      <c r="C26" s="74">
        <v>0.36900369003690037</v>
      </c>
      <c r="D26" s="77">
        <v>3.0885608856088562</v>
      </c>
      <c r="E26" s="77">
        <v>7.8413284132841321</v>
      </c>
      <c r="F26" s="77">
        <v>3.1070110701107012</v>
      </c>
      <c r="G26" s="77">
        <v>27.49815498154981</v>
      </c>
    </row>
    <row r="27" spans="2:7">
      <c r="B27" s="77">
        <v>6.1072664359861593</v>
      </c>
      <c r="C27" s="74">
        <v>0.44290657439446374</v>
      </c>
      <c r="D27" s="77">
        <v>3.0934256055363325</v>
      </c>
      <c r="E27" s="77">
        <v>8.3079584775086506</v>
      </c>
      <c r="F27" s="77">
        <v>3.1038062283737027</v>
      </c>
      <c r="G27" s="77">
        <v>47.750865051903119</v>
      </c>
    </row>
    <row r="28" spans="2:7">
      <c r="B28" s="77">
        <v>5.6706827309236942</v>
      </c>
      <c r="C28" s="74">
        <v>0.39357429718875508</v>
      </c>
      <c r="D28" s="77">
        <v>3.5943775100401609</v>
      </c>
      <c r="E28" s="77">
        <v>6.5180722891566276</v>
      </c>
      <c r="F28" s="77">
        <v>7.6385542168674698</v>
      </c>
      <c r="G28" s="77">
        <v>29.200803212851408</v>
      </c>
    </row>
    <row r="29" spans="2:7">
      <c r="B29" s="77">
        <v>4.9866220735785953</v>
      </c>
      <c r="C29" s="74">
        <v>0.2976588628762542</v>
      </c>
      <c r="D29" s="77">
        <v>3.1371237458193981</v>
      </c>
      <c r="E29" s="77">
        <v>6.7391304347826093</v>
      </c>
      <c r="F29" s="77">
        <v>3.8662207357859533</v>
      </c>
      <c r="G29" s="77">
        <v>41.979933110367895</v>
      </c>
    </row>
    <row r="30" spans="2:7">
      <c r="B30" s="73">
        <v>4.5930408472012108</v>
      </c>
      <c r="C30" s="73">
        <v>0.40544629349470501</v>
      </c>
      <c r="D30" s="73">
        <v>2.6626323751891077</v>
      </c>
      <c r="E30" s="73">
        <v>6.2571860816944032</v>
      </c>
      <c r="F30" s="73">
        <v>2.7715582450832073</v>
      </c>
      <c r="G30" s="73">
        <v>47.443267776096825</v>
      </c>
    </row>
    <row r="31" spans="2:7">
      <c r="B31" s="72"/>
      <c r="C31" s="72"/>
      <c r="D31" s="72"/>
      <c r="E31" s="72"/>
      <c r="F31" s="72"/>
      <c r="G31" s="72"/>
    </row>
  </sheetData>
  <mergeCells count="4">
    <mergeCell ref="B2:G2"/>
    <mergeCell ref="B10:G10"/>
    <mergeCell ref="B17:G17"/>
    <mergeCell ref="B24:G24"/>
  </mergeCells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AA0709-A258-4A47-BD7E-53FE528CB2A2}">
  <sheetPr>
    <pageSetUpPr fitToPage="1"/>
  </sheetPr>
  <dimension ref="A1:J16"/>
  <sheetViews>
    <sheetView workbookViewId="0">
      <selection activeCell="J18" sqref="J18"/>
    </sheetView>
  </sheetViews>
  <sheetFormatPr defaultColWidth="8.77734375" defaultRowHeight="14.4"/>
  <cols>
    <col min="1" max="1" width="18" bestFit="1" customWidth="1"/>
    <col min="2" max="2" width="21.6640625" customWidth="1"/>
    <col min="3" max="4" width="12.109375" bestFit="1" customWidth="1"/>
    <col min="5" max="5" width="12.77734375" bestFit="1" customWidth="1"/>
    <col min="6" max="10" width="12.109375" bestFit="1" customWidth="1"/>
  </cols>
  <sheetData>
    <row r="1" spans="1:10" ht="22.8">
      <c r="A1" s="1" t="s">
        <v>574</v>
      </c>
    </row>
    <row r="5" spans="1:10">
      <c r="F5" s="9" t="s">
        <v>304</v>
      </c>
      <c r="G5" s="9" t="s">
        <v>308</v>
      </c>
      <c r="H5" s="9" t="s">
        <v>309</v>
      </c>
      <c r="I5" s="9" t="s">
        <v>310</v>
      </c>
      <c r="J5" s="9" t="s">
        <v>311</v>
      </c>
    </row>
    <row r="6" spans="1:10">
      <c r="F6" s="9" t="s">
        <v>1364</v>
      </c>
      <c r="G6" s="9">
        <v>0.64663897067230003</v>
      </c>
      <c r="H6" s="9">
        <v>0.64784941353248604</v>
      </c>
      <c r="I6" s="9">
        <v>0.50982431407441098</v>
      </c>
      <c r="J6" s="9">
        <v>0.53015302748014803</v>
      </c>
    </row>
    <row r="7" spans="1:10">
      <c r="F7" s="9" t="s">
        <v>1365</v>
      </c>
      <c r="G7" s="9">
        <v>0.63179028515603897</v>
      </c>
      <c r="H7" s="9">
        <v>0.63164301370695997</v>
      </c>
      <c r="I7" s="9">
        <v>0.545781094674611</v>
      </c>
      <c r="J7" s="9">
        <v>0.51328100450715397</v>
      </c>
    </row>
    <row r="8" spans="1:10">
      <c r="F8" s="9" t="s">
        <v>31</v>
      </c>
      <c r="G8" s="9">
        <f>AVERAGE(G6:G7)</f>
        <v>0.6392146279141695</v>
      </c>
      <c r="H8" s="9">
        <f t="shared" ref="H8:J8" si="0">AVERAGE(H6:H7)</f>
        <v>0.63974621361972295</v>
      </c>
      <c r="I8" s="9">
        <f t="shared" si="0"/>
        <v>0.52780270437451104</v>
      </c>
      <c r="J8" s="9">
        <f t="shared" si="0"/>
        <v>0.52171701599365106</v>
      </c>
    </row>
    <row r="9" spans="1:10">
      <c r="F9" s="9" t="s">
        <v>306</v>
      </c>
      <c r="G9" s="9">
        <f>STDEV(G6:G7)</f>
        <v>1.0499606220254669E-2</v>
      </c>
      <c r="H9" s="9">
        <f t="shared" ref="H9:J9" si="1">STDEV(H6:H7)</f>
        <v>1.1459655215249966E-2</v>
      </c>
      <c r="I9" s="9">
        <f t="shared" si="1"/>
        <v>2.5425283392038336E-2</v>
      </c>
      <c r="J9" s="9">
        <f t="shared" si="1"/>
        <v>1.1930321856539314E-2</v>
      </c>
    </row>
    <row r="12" spans="1:10">
      <c r="F12" s="9" t="s">
        <v>305</v>
      </c>
      <c r="G12" s="9" t="s">
        <v>308</v>
      </c>
      <c r="H12" s="9" t="s">
        <v>309</v>
      </c>
      <c r="I12" s="9" t="s">
        <v>310</v>
      </c>
      <c r="J12" s="9" t="s">
        <v>311</v>
      </c>
    </row>
    <row r="13" spans="1:10">
      <c r="F13" s="9" t="s">
        <v>1364</v>
      </c>
      <c r="G13" s="9">
        <v>0.49662285318855809</v>
      </c>
      <c r="H13" s="9">
        <v>0.71317000829801103</v>
      </c>
      <c r="I13" s="9">
        <v>0.54678889902775596</v>
      </c>
      <c r="J13" s="9">
        <v>0.49230356960715999</v>
      </c>
    </row>
    <row r="14" spans="1:10">
      <c r="F14" s="9" t="s">
        <v>1365</v>
      </c>
      <c r="G14" s="9">
        <v>0.56818330737013001</v>
      </c>
      <c r="H14" s="9">
        <v>0.76747119161274502</v>
      </c>
      <c r="I14" s="9">
        <v>0.48008997275121501</v>
      </c>
      <c r="J14" s="9">
        <v>0.47339014417465197</v>
      </c>
    </row>
    <row r="15" spans="1:10">
      <c r="F15" s="9" t="s">
        <v>31</v>
      </c>
      <c r="G15" s="9">
        <f>AVERAGE(G13:G14)</f>
        <v>0.53240308027934402</v>
      </c>
      <c r="H15" s="9">
        <f t="shared" ref="H15:J15" si="2">AVERAGE(H13:H14)</f>
        <v>0.74032059995537802</v>
      </c>
      <c r="I15" s="9">
        <f t="shared" si="2"/>
        <v>0.51343943588948548</v>
      </c>
      <c r="J15" s="9">
        <f t="shared" si="2"/>
        <v>0.48284685689090601</v>
      </c>
    </row>
    <row r="16" spans="1:10">
      <c r="F16" s="9" t="s">
        <v>306</v>
      </c>
      <c r="G16" s="9">
        <f>STDEV(G13:G14)</f>
        <v>5.0600882416578737E-2</v>
      </c>
      <c r="H16" s="9">
        <f t="shared" ref="H16:J16" si="3">STDEV(H13:H14)</f>
        <v>3.8396734948302216E-2</v>
      </c>
      <c r="I16" s="9">
        <f t="shared" si="3"/>
        <v>4.7163263068003704E-2</v>
      </c>
      <c r="J16" s="9">
        <f t="shared" si="3"/>
        <v>1.3373811378792526E-2</v>
      </c>
    </row>
  </sheetData>
  <pageMargins left="0.7" right="0.7" top="0.75" bottom="0.75" header="0.3" footer="0.3"/>
  <pageSetup paperSize="0" scale="82" fitToHeight="3" orientation="landscape" horizontalDpi="0" verticalDpi="0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AB1A6E-4323-455C-8881-8DA9A2035D00}">
  <dimension ref="A1:G10"/>
  <sheetViews>
    <sheetView workbookViewId="0">
      <selection activeCell="A3" sqref="A3"/>
    </sheetView>
  </sheetViews>
  <sheetFormatPr defaultRowHeight="14.4"/>
  <cols>
    <col min="1" max="1" width="18.77734375" customWidth="1"/>
    <col min="2" max="2" width="39.33203125" customWidth="1"/>
  </cols>
  <sheetData>
    <row r="1" spans="1:7" ht="22.8">
      <c r="A1" s="1" t="s">
        <v>460</v>
      </c>
    </row>
    <row r="2" spans="1:7">
      <c r="A2" t="s">
        <v>575</v>
      </c>
      <c r="B2" s="15" t="s">
        <v>6</v>
      </c>
      <c r="C2" s="15" t="s">
        <v>7</v>
      </c>
      <c r="D2" s="15" t="s">
        <v>8</v>
      </c>
      <c r="E2" s="15" t="s">
        <v>9</v>
      </c>
      <c r="F2" s="15" t="s">
        <v>10</v>
      </c>
      <c r="G2" s="15" t="s">
        <v>11</v>
      </c>
    </row>
    <row r="3" spans="1:7">
      <c r="A3" s="4"/>
      <c r="B3" s="9" t="s">
        <v>12</v>
      </c>
      <c r="C3" s="9">
        <v>159</v>
      </c>
      <c r="D3" s="9">
        <v>48.56</v>
      </c>
      <c r="E3" s="9">
        <v>1.9357</v>
      </c>
      <c r="F3" s="9">
        <v>3.0752999999999998E-14</v>
      </c>
      <c r="G3" s="9">
        <v>5.6586000000000001E-12</v>
      </c>
    </row>
    <row r="4" spans="1:7">
      <c r="B4" s="9" t="s">
        <v>13</v>
      </c>
      <c r="C4" s="9">
        <v>178</v>
      </c>
      <c r="D4" s="9">
        <v>54.363</v>
      </c>
      <c r="E4" s="9">
        <v>1.8394999999999999</v>
      </c>
      <c r="F4" s="9">
        <v>4.0855999999999998E-13</v>
      </c>
      <c r="G4" s="9">
        <v>3.7587999999999999E-11</v>
      </c>
    </row>
    <row r="5" spans="1:7">
      <c r="B5" s="9" t="s">
        <v>14</v>
      </c>
      <c r="C5" s="9">
        <v>49</v>
      </c>
      <c r="D5" s="9">
        <v>14.965</v>
      </c>
      <c r="E5" s="9">
        <v>2.1383000000000001</v>
      </c>
      <c r="F5" s="9">
        <v>4.8266999999999997E-7</v>
      </c>
      <c r="G5" s="9">
        <v>2.2203000000000001E-5</v>
      </c>
    </row>
    <row r="6" spans="1:7">
      <c r="B6" s="9" t="s">
        <v>15</v>
      </c>
      <c r="C6" s="9">
        <v>159</v>
      </c>
      <c r="D6" s="9">
        <v>48.56</v>
      </c>
      <c r="E6" s="9">
        <v>1.5445</v>
      </c>
      <c r="F6" s="9">
        <v>5.5522E-6</v>
      </c>
      <c r="G6" s="9">
        <v>1.4594E-4</v>
      </c>
    </row>
    <row r="7" spans="1:7">
      <c r="B7" s="9" t="s">
        <v>16</v>
      </c>
      <c r="C7" s="9">
        <v>67</v>
      </c>
      <c r="D7" s="9">
        <v>20.463000000000001</v>
      </c>
      <c r="E7" s="9">
        <v>1.8571</v>
      </c>
      <c r="F7" s="9">
        <v>6.7749000000000001E-6</v>
      </c>
      <c r="G7" s="9">
        <v>1.5253E-4</v>
      </c>
    </row>
    <row r="8" spans="1:7">
      <c r="B8" s="9" t="s">
        <v>17</v>
      </c>
      <c r="C8" s="9">
        <v>82</v>
      </c>
      <c r="D8" s="9">
        <v>25.044</v>
      </c>
      <c r="E8" s="9">
        <v>1.7170000000000001</v>
      </c>
      <c r="F8" s="9">
        <v>2.5028000000000002E-5</v>
      </c>
      <c r="G8" s="9">
        <v>3.8376000000000003E-4</v>
      </c>
    </row>
    <row r="9" spans="1:7">
      <c r="B9" s="9" t="s">
        <v>18</v>
      </c>
      <c r="C9" s="9">
        <v>38</v>
      </c>
      <c r="D9" s="9">
        <v>11.606</v>
      </c>
      <c r="E9" s="9">
        <v>2.0680000000000001</v>
      </c>
      <c r="F9" s="9">
        <v>3.1038999999999999E-5</v>
      </c>
      <c r="G9" s="9">
        <v>4.3931999999999999E-4</v>
      </c>
    </row>
    <row r="10" spans="1:7">
      <c r="B10" s="9" t="s">
        <v>19</v>
      </c>
      <c r="C10" s="9">
        <v>34</v>
      </c>
      <c r="D10" s="9">
        <v>10.384</v>
      </c>
      <c r="E10" s="9">
        <v>2.1185999999999998</v>
      </c>
      <c r="F10" s="9">
        <v>3.8655999999999997E-5</v>
      </c>
      <c r="G10" s="9">
        <v>4.7417E-4</v>
      </c>
    </row>
  </sheetData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2AE714-19D4-44DE-B05A-362C93234ADF}">
  <dimension ref="A1:M24"/>
  <sheetViews>
    <sheetView workbookViewId="0">
      <selection activeCell="D29" sqref="D29"/>
    </sheetView>
  </sheetViews>
  <sheetFormatPr defaultRowHeight="14.4"/>
  <cols>
    <col min="1" max="1" width="18.77734375" customWidth="1"/>
    <col min="2" max="13" width="24.109375" customWidth="1"/>
  </cols>
  <sheetData>
    <row r="1" spans="1:13" ht="22.8">
      <c r="A1" s="1" t="s">
        <v>461</v>
      </c>
    </row>
    <row r="2" spans="1:13">
      <c r="A2" t="s">
        <v>23</v>
      </c>
      <c r="B2" s="113" t="s">
        <v>2</v>
      </c>
      <c r="C2" s="113"/>
      <c r="D2" s="113"/>
      <c r="E2" s="113" t="s">
        <v>3</v>
      </c>
      <c r="F2" s="113"/>
      <c r="G2" s="113"/>
      <c r="H2" s="113" t="s">
        <v>4</v>
      </c>
      <c r="I2" s="113"/>
      <c r="J2" s="113"/>
      <c r="K2" s="113" t="s">
        <v>5</v>
      </c>
      <c r="L2" s="113"/>
      <c r="M2" s="113"/>
    </row>
    <row r="3" spans="1:13">
      <c r="A3" t="s">
        <v>576</v>
      </c>
      <c r="B3" s="85" t="s">
        <v>20</v>
      </c>
      <c r="C3" s="85" t="s">
        <v>21</v>
      </c>
      <c r="D3" s="85" t="s">
        <v>22</v>
      </c>
      <c r="E3" s="85" t="s">
        <v>20</v>
      </c>
      <c r="F3" s="85" t="s">
        <v>21</v>
      </c>
      <c r="G3" s="85" t="s">
        <v>22</v>
      </c>
      <c r="H3" s="85" t="s">
        <v>20</v>
      </c>
      <c r="I3" s="85" t="s">
        <v>21</v>
      </c>
      <c r="J3" s="85" t="s">
        <v>22</v>
      </c>
      <c r="K3" s="85" t="s">
        <v>20</v>
      </c>
      <c r="L3" s="85" t="s">
        <v>21</v>
      </c>
      <c r="M3" s="85" t="s">
        <v>22</v>
      </c>
    </row>
    <row r="4" spans="1:13">
      <c r="B4" s="86">
        <v>0.126043659</v>
      </c>
      <c r="C4" s="86">
        <v>0.13547980000000001</v>
      </c>
      <c r="D4" s="86">
        <v>9.6989999999999999E-4</v>
      </c>
      <c r="E4" s="86">
        <v>0.2575461</v>
      </c>
      <c r="F4" s="86">
        <v>0.30039139999999998</v>
      </c>
      <c r="G4" s="86">
        <v>1.5257700000000001E-3</v>
      </c>
      <c r="H4" s="86">
        <v>0.36541940000000001</v>
      </c>
      <c r="I4" s="86">
        <v>0.3540065</v>
      </c>
      <c r="J4" s="86">
        <v>2.0245100000000002E-3</v>
      </c>
      <c r="K4" s="86">
        <v>0.26183849999999997</v>
      </c>
      <c r="L4" s="86">
        <v>0.3307291</v>
      </c>
      <c r="M4" s="86">
        <v>1.1245000000000001E-3</v>
      </c>
    </row>
    <row r="5" spans="1:13">
      <c r="B5" s="86">
        <v>0.12104303900000001</v>
      </c>
      <c r="C5" s="86">
        <v>0.10121570000000001</v>
      </c>
      <c r="D5" s="86">
        <v>1.01406E-3</v>
      </c>
      <c r="E5" s="86">
        <v>0.2144083</v>
      </c>
      <c r="F5" s="86">
        <v>0.2616733</v>
      </c>
      <c r="G5" s="86">
        <v>1.32957E-3</v>
      </c>
      <c r="H5" s="86">
        <v>0.36158420000000002</v>
      </c>
      <c r="I5" s="86">
        <v>0.31455680000000003</v>
      </c>
      <c r="J5" s="86">
        <v>1.7124E-3</v>
      </c>
      <c r="K5" s="86">
        <v>0.21578469</v>
      </c>
      <c r="L5" s="86">
        <v>0.37577110000000002</v>
      </c>
      <c r="M5" s="86">
        <v>6.5979999999999999E-4</v>
      </c>
    </row>
    <row r="6" spans="1:13">
      <c r="B6" s="86">
        <v>9.5242999999999994E-2</v>
      </c>
      <c r="C6" s="86">
        <v>0.16857220000000001</v>
      </c>
      <c r="D6" s="86">
        <v>1.85433E-3</v>
      </c>
      <c r="E6" s="86">
        <v>0.33024809999999999</v>
      </c>
      <c r="F6" s="86">
        <v>0.3656431</v>
      </c>
      <c r="G6" s="86">
        <v>8.0813399999999994E-3</v>
      </c>
      <c r="H6" s="86">
        <v>0.39655839999999998</v>
      </c>
      <c r="I6" s="86">
        <v>0.40275139999999998</v>
      </c>
      <c r="J6" s="86">
        <v>9.0600000000000001E-4</v>
      </c>
      <c r="K6" s="86">
        <v>0.30289700000000003</v>
      </c>
      <c r="L6" s="86">
        <v>0.39688410000000002</v>
      </c>
      <c r="M6" s="86">
        <v>3.0211000000000001E-3</v>
      </c>
    </row>
    <row r="7" spans="1:13">
      <c r="B7" s="86">
        <v>0.175235</v>
      </c>
      <c r="C7" s="86">
        <v>0.12389559999999999</v>
      </c>
      <c r="D7" s="86">
        <v>2.2487000000000002E-3</v>
      </c>
      <c r="E7" s="86">
        <v>0.19642399999999999</v>
      </c>
      <c r="F7" s="86">
        <v>0.21256739999999999</v>
      </c>
      <c r="G7" s="86">
        <v>9.1779999999999997E-4</v>
      </c>
      <c r="H7" s="86">
        <v>0.21416499999999999</v>
      </c>
      <c r="I7" s="86">
        <v>0.39012730000000001</v>
      </c>
      <c r="J7" s="86">
        <v>1.3603000000000001E-3</v>
      </c>
      <c r="K7" s="86">
        <v>0.21380952</v>
      </c>
      <c r="L7" s="86">
        <v>0.24750728999999999</v>
      </c>
      <c r="M7" s="86">
        <v>3.0298999999999999E-3</v>
      </c>
    </row>
    <row r="8" spans="1:13">
      <c r="B8" s="86">
        <v>0.1317847</v>
      </c>
      <c r="C8" s="86">
        <v>0.10245650000000001</v>
      </c>
      <c r="D8" s="86">
        <v>1.2562000000000001E-3</v>
      </c>
      <c r="E8" s="86">
        <v>0.2401779</v>
      </c>
      <c r="F8" s="86">
        <v>0.31904120000000002</v>
      </c>
      <c r="G8" s="86">
        <v>2.4884099999999999E-3</v>
      </c>
      <c r="H8" s="86">
        <v>0.31954120000000003</v>
      </c>
      <c r="I8" s="86">
        <v>0.34250629999999999</v>
      </c>
      <c r="J8" s="86">
        <v>3.7114000000000001E-3</v>
      </c>
      <c r="K8" s="86">
        <v>0.20785419999999999</v>
      </c>
      <c r="L8" s="86">
        <v>0.33490989999999998</v>
      </c>
      <c r="M8" s="86">
        <v>1.271E-4</v>
      </c>
    </row>
    <row r="9" spans="1:13">
      <c r="B9" s="86">
        <v>0.15754389999999999</v>
      </c>
      <c r="C9" s="86">
        <v>0.1535222</v>
      </c>
      <c r="D9" s="86">
        <v>9.7711999999999994E-4</v>
      </c>
      <c r="E9" s="86">
        <v>0.31885920000000001</v>
      </c>
      <c r="F9" s="86">
        <v>0.28262517999999998</v>
      </c>
      <c r="G9" s="86">
        <v>1.73116E-3</v>
      </c>
      <c r="H9" s="86">
        <v>0.28262517999999998</v>
      </c>
      <c r="I9" s="86">
        <v>0.33544010000000002</v>
      </c>
      <c r="J9" s="86">
        <v>1.8689799999999999E-3</v>
      </c>
      <c r="K9" s="86">
        <v>0.25697779999999998</v>
      </c>
      <c r="L9" s="86">
        <v>0.29170255</v>
      </c>
      <c r="M9" s="86">
        <v>1.8801E-3</v>
      </c>
    </row>
    <row r="11" spans="1:13" ht="15" customHeight="1"/>
    <row r="12" spans="1:13">
      <c r="B12" s="107" t="s">
        <v>298</v>
      </c>
      <c r="C12" s="96" t="s">
        <v>632</v>
      </c>
      <c r="D12" s="96" t="s">
        <v>633</v>
      </c>
      <c r="E12" s="96" t="s">
        <v>634</v>
      </c>
      <c r="F12" s="96" t="s">
        <v>299</v>
      </c>
      <c r="G12" s="96" t="s">
        <v>300</v>
      </c>
    </row>
    <row r="13" spans="1:13">
      <c r="B13" s="133" t="s">
        <v>2</v>
      </c>
      <c r="C13" s="134"/>
      <c r="D13" s="134"/>
      <c r="E13" s="134"/>
      <c r="F13" s="134"/>
      <c r="G13" s="135"/>
    </row>
    <row r="14" spans="1:13">
      <c r="B14" s="107" t="s">
        <v>817</v>
      </c>
      <c r="C14" s="96">
        <v>0.1331</v>
      </c>
      <c r="D14" s="96" t="s">
        <v>818</v>
      </c>
      <c r="E14" s="96" t="s">
        <v>645</v>
      </c>
      <c r="F14" s="96" t="s">
        <v>278</v>
      </c>
      <c r="G14" s="96">
        <v>2.0000000000000001E-4</v>
      </c>
    </row>
    <row r="15" spans="1:13">
      <c r="B15" s="107" t="s">
        <v>819</v>
      </c>
      <c r="C15" s="96">
        <v>0.1295</v>
      </c>
      <c r="D15" s="96" t="s">
        <v>820</v>
      </c>
      <c r="E15" s="96" t="s">
        <v>645</v>
      </c>
      <c r="F15" s="96" t="s">
        <v>278</v>
      </c>
      <c r="G15" s="96">
        <v>2.0000000000000001E-4</v>
      </c>
    </row>
    <row r="16" spans="1:13">
      <c r="B16" s="133" t="s">
        <v>3</v>
      </c>
      <c r="C16" s="134"/>
      <c r="D16" s="134"/>
      <c r="E16" s="134"/>
      <c r="F16" s="134"/>
      <c r="G16" s="135"/>
    </row>
    <row r="17" spans="2:7">
      <c r="B17" s="107" t="s">
        <v>817</v>
      </c>
      <c r="C17" s="96">
        <v>0.25690000000000002</v>
      </c>
      <c r="D17" s="96" t="s">
        <v>825</v>
      </c>
      <c r="E17" s="96" t="s">
        <v>645</v>
      </c>
      <c r="F17" s="96" t="s">
        <v>278</v>
      </c>
      <c r="G17" s="96">
        <v>2.0000000000000001E-4</v>
      </c>
    </row>
    <row r="18" spans="2:7">
      <c r="B18" s="107" t="s">
        <v>819</v>
      </c>
      <c r="C18" s="96">
        <v>0.28760000000000002</v>
      </c>
      <c r="D18" s="96" t="s">
        <v>826</v>
      </c>
      <c r="E18" s="96" t="s">
        <v>645</v>
      </c>
      <c r="F18" s="96" t="s">
        <v>258</v>
      </c>
      <c r="G18" s="96" t="s">
        <v>646</v>
      </c>
    </row>
    <row r="19" spans="2:7">
      <c r="B19" s="133" t="s">
        <v>4</v>
      </c>
      <c r="C19" s="134"/>
      <c r="D19" s="134"/>
      <c r="E19" s="134"/>
      <c r="F19" s="134"/>
      <c r="G19" s="135"/>
    </row>
    <row r="20" spans="2:7">
      <c r="B20" s="107" t="s">
        <v>817</v>
      </c>
      <c r="C20" s="96">
        <v>0.32140000000000002</v>
      </c>
      <c r="D20" s="96" t="s">
        <v>821</v>
      </c>
      <c r="E20" s="96" t="s">
        <v>645</v>
      </c>
      <c r="F20" s="96" t="s">
        <v>278</v>
      </c>
      <c r="G20" s="96">
        <v>2.0000000000000001E-4</v>
      </c>
    </row>
    <row r="21" spans="2:7">
      <c r="B21" s="107" t="s">
        <v>819</v>
      </c>
      <c r="C21" s="96">
        <v>0.35460000000000003</v>
      </c>
      <c r="D21" s="96" t="s">
        <v>822</v>
      </c>
      <c r="E21" s="96" t="s">
        <v>645</v>
      </c>
      <c r="F21" s="96" t="s">
        <v>258</v>
      </c>
      <c r="G21" s="96" t="s">
        <v>646</v>
      </c>
    </row>
    <row r="22" spans="2:7">
      <c r="B22" s="133" t="s">
        <v>5</v>
      </c>
      <c r="C22" s="134"/>
      <c r="D22" s="134"/>
      <c r="E22" s="134"/>
      <c r="F22" s="134"/>
      <c r="G22" s="135"/>
    </row>
    <row r="23" spans="2:7">
      <c r="B23" s="107" t="s">
        <v>817</v>
      </c>
      <c r="C23" s="96">
        <v>0.24160000000000001</v>
      </c>
      <c r="D23" s="96" t="s">
        <v>823</v>
      </c>
      <c r="E23" s="96" t="s">
        <v>645</v>
      </c>
      <c r="F23" s="96" t="s">
        <v>258</v>
      </c>
      <c r="G23" s="96" t="s">
        <v>646</v>
      </c>
    </row>
    <row r="24" spans="2:7">
      <c r="B24" s="107" t="s">
        <v>819</v>
      </c>
      <c r="C24" s="96">
        <v>0.32790000000000002</v>
      </c>
      <c r="D24" s="96" t="s">
        <v>824</v>
      </c>
      <c r="E24" s="96" t="s">
        <v>645</v>
      </c>
      <c r="F24" s="96" t="s">
        <v>258</v>
      </c>
      <c r="G24" s="96" t="s">
        <v>646</v>
      </c>
    </row>
  </sheetData>
  <mergeCells count="8">
    <mergeCell ref="B22:G22"/>
    <mergeCell ref="B2:D2"/>
    <mergeCell ref="E2:G2"/>
    <mergeCell ref="H2:J2"/>
    <mergeCell ref="K2:M2"/>
    <mergeCell ref="B13:G13"/>
    <mergeCell ref="B16:G16"/>
    <mergeCell ref="B19:G19"/>
  </mergeCells>
  <pageMargins left="0.7" right="0.7" top="0.75" bottom="0.75" header="0.3" footer="0.3"/>
  <pageSetup paperSize="9" orientation="portrait"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D18185-6415-4346-80C3-638BA1899F3A}">
  <dimension ref="A1:Z40"/>
  <sheetViews>
    <sheetView topLeftCell="A20" workbookViewId="0">
      <selection activeCell="I43" sqref="I43"/>
    </sheetView>
  </sheetViews>
  <sheetFormatPr defaultRowHeight="14.4"/>
  <cols>
    <col min="2" max="2" width="44.21875" customWidth="1"/>
    <col min="3" max="14" width="14.109375" customWidth="1"/>
  </cols>
  <sheetData>
    <row r="1" spans="1:26" ht="25.2" customHeight="1">
      <c r="A1" s="1" t="s">
        <v>462</v>
      </c>
    </row>
    <row r="2" spans="1:26" ht="15" customHeight="1">
      <c r="A2" t="s">
        <v>571</v>
      </c>
    </row>
    <row r="3" spans="1:26" ht="15" customHeight="1"/>
    <row r="4" spans="1:26" ht="15" customHeight="1"/>
    <row r="5" spans="1:26" ht="15" customHeight="1">
      <c r="Z5" s="17"/>
    </row>
    <row r="7" spans="1:26" ht="15" customHeight="1"/>
    <row r="8" spans="1:26" ht="15" customHeight="1"/>
    <row r="9" spans="1:26" ht="15" customHeight="1"/>
    <row r="10" spans="1:26" ht="15" customHeight="1"/>
    <row r="11" spans="1:26" ht="15" customHeight="1">
      <c r="Z11" s="17"/>
    </row>
    <row r="12" spans="1:26" ht="15" customHeight="1">
      <c r="Z12" s="17"/>
    </row>
    <row r="13" spans="1:26" ht="15" customHeight="1">
      <c r="Z13" s="17"/>
    </row>
    <row r="14" spans="1:26" ht="15" customHeight="1"/>
    <row r="15" spans="1:26" ht="15" customHeight="1"/>
    <row r="16" spans="1:26" ht="15" customHeight="1"/>
    <row r="17" spans="2:14" ht="15" customHeight="1"/>
    <row r="25" spans="2:14">
      <c r="B25" s="85" t="s">
        <v>406</v>
      </c>
      <c r="C25" s="123" t="s">
        <v>407</v>
      </c>
      <c r="D25" s="125"/>
      <c r="E25" s="123" t="s">
        <v>408</v>
      </c>
      <c r="F25" s="125"/>
      <c r="G25" s="123" t="s">
        <v>409</v>
      </c>
      <c r="H25" s="125"/>
      <c r="I25" s="123" t="s">
        <v>44</v>
      </c>
      <c r="J25" s="125"/>
      <c r="K25" s="123" t="s">
        <v>40</v>
      </c>
      <c r="L25" s="125"/>
      <c r="M25" s="123" t="s">
        <v>39</v>
      </c>
      <c r="N25" s="125"/>
    </row>
    <row r="26" spans="2:14" ht="16.2">
      <c r="B26" s="85"/>
      <c r="C26" s="85" t="s">
        <v>609</v>
      </c>
      <c r="D26" s="85" t="s">
        <v>610</v>
      </c>
      <c r="E26" s="85" t="s">
        <v>609</v>
      </c>
      <c r="F26" s="85" t="s">
        <v>610</v>
      </c>
      <c r="G26" s="85" t="s">
        <v>609</v>
      </c>
      <c r="H26" s="85" t="s">
        <v>610</v>
      </c>
      <c r="I26" s="85" t="s">
        <v>609</v>
      </c>
      <c r="J26" s="85" t="s">
        <v>610</v>
      </c>
      <c r="K26" s="85" t="s">
        <v>609</v>
      </c>
      <c r="L26" s="85" t="s">
        <v>610</v>
      </c>
      <c r="M26" s="85" t="s">
        <v>609</v>
      </c>
      <c r="N26" s="85" t="s">
        <v>610</v>
      </c>
    </row>
    <row r="27" spans="2:14">
      <c r="B27" s="86">
        <v>1</v>
      </c>
      <c r="C27" s="86">
        <v>1.0271167634652687</v>
      </c>
      <c r="D27" s="86">
        <v>0.17260433571722611</v>
      </c>
      <c r="E27" s="86">
        <v>1.2410624407560584</v>
      </c>
      <c r="F27" s="86">
        <v>0.18089270162894555</v>
      </c>
      <c r="G27" s="86">
        <v>0.8754218771196981</v>
      </c>
      <c r="H27" s="86">
        <v>0.6431403608809203</v>
      </c>
      <c r="I27" s="86">
        <v>1.0648080156396671</v>
      </c>
      <c r="J27" s="86">
        <v>0.31389043606050993</v>
      </c>
      <c r="K27" s="86">
        <v>1.0506691431172741</v>
      </c>
      <c r="L27" s="86">
        <v>0.98564309425024743</v>
      </c>
      <c r="M27" s="86">
        <v>1.0841819333882465</v>
      </c>
      <c r="N27" s="86">
        <v>1.0290710985407396</v>
      </c>
    </row>
    <row r="28" spans="2:14">
      <c r="B28" s="86">
        <v>2</v>
      </c>
      <c r="C28" s="86">
        <v>1.01098601159889</v>
      </c>
      <c r="D28" s="86">
        <v>0.20847778677842344</v>
      </c>
      <c r="E28" s="86">
        <v>0.92999068288082776</v>
      </c>
      <c r="F28" s="86">
        <v>0.13280382432014323</v>
      </c>
      <c r="G28" s="86">
        <v>1.2059384772767348</v>
      </c>
      <c r="H28" s="86">
        <v>0.63408805194416973</v>
      </c>
      <c r="I28" s="86">
        <v>0.94440805754367396</v>
      </c>
      <c r="J28" s="86">
        <v>0.23418908729127777</v>
      </c>
      <c r="K28" s="86">
        <v>1.0182379083153466</v>
      </c>
      <c r="L28" s="86">
        <v>0.91547199460817907</v>
      </c>
      <c r="M28" s="86">
        <v>0.90275790302938563</v>
      </c>
      <c r="N28" s="86">
        <v>1.2722030105723912</v>
      </c>
    </row>
    <row r="29" spans="2:14">
      <c r="B29" s="86">
        <v>3</v>
      </c>
      <c r="C29" s="86">
        <v>0.96189722493584096</v>
      </c>
      <c r="D29" s="86">
        <v>0.2770780770665125</v>
      </c>
      <c r="E29" s="86">
        <v>0.8289468763631137</v>
      </c>
      <c r="F29" s="86">
        <v>9.116486494544393E-2</v>
      </c>
      <c r="G29" s="86">
        <v>0.91863964560356703</v>
      </c>
      <c r="H29" s="86">
        <v>0.5968901792482102</v>
      </c>
      <c r="I29" s="86">
        <v>0.99078392681665906</v>
      </c>
      <c r="J29" s="86">
        <v>0.2853194809231086</v>
      </c>
      <c r="K29" s="86">
        <v>0.93109294856737967</v>
      </c>
      <c r="L29" s="86">
        <v>0.74951918979437138</v>
      </c>
      <c r="M29" s="86">
        <v>1.0130601635823677</v>
      </c>
      <c r="N29" s="86">
        <v>1.0435822497956613</v>
      </c>
    </row>
    <row r="31" spans="2:14">
      <c r="E31" s="108"/>
      <c r="F31" s="104"/>
    </row>
    <row r="32" spans="2:14">
      <c r="C32" s="136" t="s">
        <v>827</v>
      </c>
      <c r="D32" s="136"/>
      <c r="E32" s="136" t="s">
        <v>838</v>
      </c>
      <c r="F32" s="136"/>
      <c r="G32" s="136" t="s">
        <v>841</v>
      </c>
      <c r="H32" s="136"/>
      <c r="I32" s="136" t="s">
        <v>844</v>
      </c>
      <c r="J32" s="136"/>
      <c r="K32" s="136" t="s">
        <v>847</v>
      </c>
      <c r="L32" s="136"/>
      <c r="M32" s="136" t="s">
        <v>850</v>
      </c>
      <c r="N32" s="136"/>
    </row>
    <row r="33" spans="3:14">
      <c r="C33" s="136" t="s">
        <v>828</v>
      </c>
      <c r="D33" s="136"/>
      <c r="E33" s="136" t="s">
        <v>828</v>
      </c>
      <c r="F33" s="136"/>
      <c r="G33" s="136" t="s">
        <v>828</v>
      </c>
      <c r="H33" s="136"/>
      <c r="I33" s="136" t="s">
        <v>828</v>
      </c>
      <c r="J33" s="136"/>
      <c r="K33" s="136" t="s">
        <v>828</v>
      </c>
      <c r="L33" s="136"/>
      <c r="M33" s="136" t="s">
        <v>828</v>
      </c>
      <c r="N33" s="136"/>
    </row>
    <row r="34" spans="3:14">
      <c r="C34" s="136" t="s">
        <v>829</v>
      </c>
      <c r="D34" s="136"/>
      <c r="E34" s="136" t="s">
        <v>839</v>
      </c>
      <c r="F34" s="136"/>
      <c r="G34" s="136" t="s">
        <v>842</v>
      </c>
      <c r="H34" s="136"/>
      <c r="I34" s="136" t="s">
        <v>845</v>
      </c>
      <c r="J34" s="136"/>
      <c r="K34" s="136" t="s">
        <v>848</v>
      </c>
      <c r="L34" s="136"/>
      <c r="M34" s="136" t="s">
        <v>851</v>
      </c>
      <c r="N34" s="136"/>
    </row>
    <row r="35" spans="3:14">
      <c r="C35" s="107" t="s">
        <v>830</v>
      </c>
      <c r="D35" s="96"/>
      <c r="E35" s="107" t="s">
        <v>830</v>
      </c>
      <c r="F35" s="96"/>
      <c r="G35" s="107" t="s">
        <v>830</v>
      </c>
      <c r="H35" s="96"/>
      <c r="I35" s="107" t="s">
        <v>830</v>
      </c>
      <c r="J35" s="96"/>
      <c r="K35" s="107" t="s">
        <v>830</v>
      </c>
      <c r="L35" s="96"/>
      <c r="M35" s="107" t="s">
        <v>830</v>
      </c>
      <c r="N35" s="96"/>
    </row>
    <row r="36" spans="3:14">
      <c r="C36" s="107" t="s">
        <v>831</v>
      </c>
      <c r="D36" s="96" t="s">
        <v>646</v>
      </c>
      <c r="E36" s="107" t="s">
        <v>831</v>
      </c>
      <c r="F36" s="96">
        <v>2.3999999999999998E-3</v>
      </c>
      <c r="G36" s="107" t="s">
        <v>831</v>
      </c>
      <c r="H36" s="96">
        <v>2.3099999999999999E-2</v>
      </c>
      <c r="I36" s="107" t="s">
        <v>831</v>
      </c>
      <c r="J36" s="96" t="s">
        <v>646</v>
      </c>
      <c r="K36" s="107" t="s">
        <v>831</v>
      </c>
      <c r="L36" s="96">
        <v>0.21249999999999999</v>
      </c>
      <c r="M36" s="107" t="s">
        <v>831</v>
      </c>
      <c r="N36" s="96">
        <v>0.29199999999999998</v>
      </c>
    </row>
    <row r="37" spans="3:14">
      <c r="C37" s="107" t="s">
        <v>832</v>
      </c>
      <c r="D37" s="96" t="s">
        <v>258</v>
      </c>
      <c r="E37" s="107" t="s">
        <v>832</v>
      </c>
      <c r="F37" s="96" t="s">
        <v>255</v>
      </c>
      <c r="G37" s="107" t="s">
        <v>832</v>
      </c>
      <c r="H37" s="96" t="s">
        <v>256</v>
      </c>
      <c r="I37" s="107" t="s">
        <v>832</v>
      </c>
      <c r="J37" s="96" t="s">
        <v>258</v>
      </c>
      <c r="K37" s="107" t="s">
        <v>832</v>
      </c>
      <c r="L37" s="96" t="s">
        <v>246</v>
      </c>
      <c r="M37" s="107" t="s">
        <v>832</v>
      </c>
      <c r="N37" s="96" t="s">
        <v>246</v>
      </c>
    </row>
    <row r="38" spans="3:14">
      <c r="C38" s="107" t="s">
        <v>833</v>
      </c>
      <c r="D38" s="96" t="s">
        <v>645</v>
      </c>
      <c r="E38" s="107" t="s">
        <v>833</v>
      </c>
      <c r="F38" s="96" t="s">
        <v>645</v>
      </c>
      <c r="G38" s="107" t="s">
        <v>833</v>
      </c>
      <c r="H38" s="96" t="s">
        <v>645</v>
      </c>
      <c r="I38" s="107" t="s">
        <v>833</v>
      </c>
      <c r="J38" s="96" t="s">
        <v>645</v>
      </c>
      <c r="K38" s="107" t="s">
        <v>833</v>
      </c>
      <c r="L38" s="96" t="s">
        <v>638</v>
      </c>
      <c r="M38" s="107" t="s">
        <v>833</v>
      </c>
      <c r="N38" s="96" t="s">
        <v>638</v>
      </c>
    </row>
    <row r="39" spans="3:14">
      <c r="C39" s="107" t="s">
        <v>834</v>
      </c>
      <c r="D39" s="96" t="s">
        <v>835</v>
      </c>
      <c r="E39" s="107" t="s">
        <v>834</v>
      </c>
      <c r="F39" s="96" t="s">
        <v>835</v>
      </c>
      <c r="G39" s="107" t="s">
        <v>834</v>
      </c>
      <c r="H39" s="96" t="s">
        <v>835</v>
      </c>
      <c r="I39" s="107" t="s">
        <v>834</v>
      </c>
      <c r="J39" s="96" t="s">
        <v>835</v>
      </c>
      <c r="K39" s="107" t="s">
        <v>834</v>
      </c>
      <c r="L39" s="96" t="s">
        <v>835</v>
      </c>
      <c r="M39" s="107" t="s">
        <v>834</v>
      </c>
      <c r="N39" s="96" t="s">
        <v>835</v>
      </c>
    </row>
    <row r="40" spans="3:14">
      <c r="C40" s="107" t="s">
        <v>836</v>
      </c>
      <c r="D40" s="96" t="s">
        <v>837</v>
      </c>
      <c r="E40" s="107" t="s">
        <v>836</v>
      </c>
      <c r="F40" s="96" t="s">
        <v>840</v>
      </c>
      <c r="G40" s="107" t="s">
        <v>836</v>
      </c>
      <c r="H40" s="96" t="s">
        <v>843</v>
      </c>
      <c r="I40" s="107" t="s">
        <v>836</v>
      </c>
      <c r="J40" s="96" t="s">
        <v>846</v>
      </c>
      <c r="K40" s="107" t="s">
        <v>836</v>
      </c>
      <c r="L40" s="96" t="s">
        <v>849</v>
      </c>
      <c r="M40" s="107" t="s">
        <v>836</v>
      </c>
      <c r="N40" s="96" t="s">
        <v>852</v>
      </c>
    </row>
  </sheetData>
  <mergeCells count="24">
    <mergeCell ref="M33:N33"/>
    <mergeCell ref="M34:N34"/>
    <mergeCell ref="M32:N32"/>
    <mergeCell ref="C32:D32"/>
    <mergeCell ref="C33:D33"/>
    <mergeCell ref="C34:D34"/>
    <mergeCell ref="E32:F32"/>
    <mergeCell ref="E33:F33"/>
    <mergeCell ref="M25:N25"/>
    <mergeCell ref="C25:D25"/>
    <mergeCell ref="E25:F25"/>
    <mergeCell ref="G25:H25"/>
    <mergeCell ref="I25:J25"/>
    <mergeCell ref="K25:L25"/>
    <mergeCell ref="K32:L32"/>
    <mergeCell ref="E34:F34"/>
    <mergeCell ref="G32:H32"/>
    <mergeCell ref="G33:H33"/>
    <mergeCell ref="G34:H34"/>
    <mergeCell ref="I32:J32"/>
    <mergeCell ref="I33:J33"/>
    <mergeCell ref="I34:J34"/>
    <mergeCell ref="K33:L33"/>
    <mergeCell ref="K34:L34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6F4222-EDDE-40F6-8E5F-5AAE42001372}">
  <sheetPr>
    <pageSetUpPr fitToPage="1"/>
  </sheetPr>
  <dimension ref="A1:J27"/>
  <sheetViews>
    <sheetView workbookViewId="0">
      <selection activeCell="A29" sqref="A29"/>
    </sheetView>
  </sheetViews>
  <sheetFormatPr defaultColWidth="8.77734375" defaultRowHeight="14.4"/>
  <cols>
    <col min="1" max="1" width="24.77734375" bestFit="1" customWidth="1"/>
    <col min="2" max="2" width="25" bestFit="1" customWidth="1"/>
    <col min="3" max="7" width="12.109375" bestFit="1" customWidth="1"/>
    <col min="8" max="9" width="15.44140625" customWidth="1"/>
    <col min="10" max="10" width="14.109375" customWidth="1"/>
    <col min="11" max="15" width="12.109375" bestFit="1" customWidth="1"/>
    <col min="17" max="21" width="12.109375" bestFit="1" customWidth="1"/>
  </cols>
  <sheetData>
    <row r="1" spans="1:10" ht="22.8">
      <c r="A1" s="1" t="s">
        <v>525</v>
      </c>
    </row>
    <row r="4" spans="1:10">
      <c r="H4" s="3"/>
      <c r="I4" s="3"/>
      <c r="J4" s="3"/>
    </row>
    <row r="5" spans="1:10">
      <c r="H5" s="3"/>
    </row>
    <row r="6" spans="1:10">
      <c r="H6" s="3"/>
    </row>
    <row r="7" spans="1:10">
      <c r="H7" s="3"/>
    </row>
    <row r="8" spans="1:10">
      <c r="H8" s="3"/>
    </row>
    <row r="9" spans="1:10">
      <c r="H9" s="74" t="s">
        <v>595</v>
      </c>
      <c r="I9" s="74" t="s">
        <v>357</v>
      </c>
    </row>
    <row r="10" spans="1:10">
      <c r="H10" s="74" t="s">
        <v>358</v>
      </c>
      <c r="I10" s="74">
        <v>1</v>
      </c>
      <c r="J10" s="3"/>
    </row>
    <row r="11" spans="1:10">
      <c r="H11" s="74" t="s">
        <v>22</v>
      </c>
      <c r="I11" s="74">
        <v>0.49687571656085777</v>
      </c>
      <c r="J11" s="3"/>
    </row>
    <row r="12" spans="1:10">
      <c r="H12" s="74" t="s">
        <v>360</v>
      </c>
      <c r="I12" s="74">
        <v>1.7230830845090397</v>
      </c>
      <c r="J12" s="3"/>
    </row>
    <row r="13" spans="1:10">
      <c r="H13" s="74" t="s">
        <v>361</v>
      </c>
      <c r="I13" s="74">
        <v>4.3873567893575052</v>
      </c>
      <c r="J13" s="3"/>
    </row>
    <row r="14" spans="1:10">
      <c r="H14" s="3"/>
      <c r="I14" s="3"/>
      <c r="J14" s="3"/>
    </row>
    <row r="15" spans="1:10">
      <c r="H15" s="3"/>
      <c r="I15" s="3"/>
      <c r="J15" s="3"/>
    </row>
    <row r="16" spans="1:10">
      <c r="H16" s="3"/>
      <c r="I16" s="3"/>
      <c r="J16" s="3"/>
    </row>
    <row r="17" spans="7:10">
      <c r="H17" s="3"/>
      <c r="I17" s="3"/>
      <c r="J17" s="3"/>
    </row>
    <row r="18" spans="7:10">
      <c r="H18" s="3"/>
      <c r="I18" s="3"/>
      <c r="J18" s="3"/>
    </row>
    <row r="20" spans="7:10">
      <c r="G20" s="74"/>
      <c r="H20" s="74" t="s">
        <v>598</v>
      </c>
      <c r="I20" s="74" t="s">
        <v>357</v>
      </c>
    </row>
    <row r="21" spans="7:10">
      <c r="G21" s="114" t="s">
        <v>358</v>
      </c>
      <c r="H21" s="74">
        <v>1</v>
      </c>
      <c r="I21" s="74">
        <v>0.23703254698995177</v>
      </c>
    </row>
    <row r="22" spans="7:10">
      <c r="G22" s="114"/>
      <c r="H22" s="74">
        <v>2</v>
      </c>
      <c r="I22" s="74">
        <v>1</v>
      </c>
    </row>
    <row r="23" spans="7:10">
      <c r="G23" s="114"/>
      <c r="H23" s="74">
        <v>3</v>
      </c>
      <c r="I23" s="74">
        <v>0.76911385022996848</v>
      </c>
    </row>
    <row r="24" spans="7:10">
      <c r="G24" s="114" t="s">
        <v>597</v>
      </c>
      <c r="H24" s="74" t="s">
        <v>360</v>
      </c>
      <c r="I24" s="74">
        <v>1.9717933873128637</v>
      </c>
    </row>
    <row r="25" spans="7:10">
      <c r="G25" s="114"/>
      <c r="H25" s="74" t="s">
        <v>361</v>
      </c>
      <c r="I25" s="74">
        <v>1.255338648634531</v>
      </c>
    </row>
    <row r="26" spans="7:10">
      <c r="G26" s="114"/>
      <c r="H26" s="74" t="s">
        <v>22</v>
      </c>
      <c r="I26" s="74">
        <v>0.18171471532790132</v>
      </c>
    </row>
    <row r="27" spans="7:10">
      <c r="H27" s="3"/>
    </row>
  </sheetData>
  <mergeCells count="2">
    <mergeCell ref="G24:G26"/>
    <mergeCell ref="G21:G23"/>
  </mergeCells>
  <pageMargins left="0.7" right="0.7" top="0.75" bottom="0.75" header="0.3" footer="0.3"/>
  <pageSetup paperSize="0" scale="48" fitToHeight="3" orientation="landscape" horizontalDpi="0" verticalDpi="0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9A7FC4-C7E2-4311-B70A-650A84A7EA8F}">
  <dimension ref="A1:AJ22"/>
  <sheetViews>
    <sheetView workbookViewId="0">
      <selection activeCell="A9" sqref="A9"/>
    </sheetView>
  </sheetViews>
  <sheetFormatPr defaultRowHeight="14.4"/>
  <cols>
    <col min="1" max="1" width="18.44140625" customWidth="1"/>
    <col min="2" max="14" width="12.5546875" customWidth="1"/>
  </cols>
  <sheetData>
    <row r="1" spans="1:36" ht="22.8">
      <c r="A1" s="1" t="s">
        <v>519</v>
      </c>
    </row>
    <row r="2" spans="1:36" ht="16.2">
      <c r="B2" s="138" t="s">
        <v>568</v>
      </c>
      <c r="C2" s="138"/>
      <c r="D2" s="138"/>
      <c r="E2" s="138"/>
      <c r="F2" s="138"/>
      <c r="G2" s="138"/>
      <c r="H2" s="5"/>
      <c r="I2" s="113" t="s">
        <v>610</v>
      </c>
      <c r="J2" s="113"/>
      <c r="K2" s="113"/>
      <c r="L2" s="113"/>
      <c r="M2" s="113"/>
      <c r="N2" s="113"/>
    </row>
    <row r="3" spans="1:36">
      <c r="B3" s="15" t="s">
        <v>38</v>
      </c>
      <c r="C3" s="34" t="s">
        <v>407</v>
      </c>
      <c r="D3" s="34" t="s">
        <v>43</v>
      </c>
      <c r="E3" s="34" t="s">
        <v>569</v>
      </c>
      <c r="F3" s="34" t="s">
        <v>408</v>
      </c>
      <c r="G3" s="34" t="s">
        <v>570</v>
      </c>
      <c r="H3" s="5"/>
      <c r="I3" s="15" t="s">
        <v>38</v>
      </c>
      <c r="J3" s="34" t="s">
        <v>407</v>
      </c>
      <c r="K3" s="34" t="s">
        <v>43</v>
      </c>
      <c r="L3" s="34" t="s">
        <v>569</v>
      </c>
      <c r="M3" s="34" t="s">
        <v>408</v>
      </c>
      <c r="N3" s="34" t="s">
        <v>570</v>
      </c>
    </row>
    <row r="4" spans="1:36">
      <c r="B4" s="20">
        <v>34.299999999999997</v>
      </c>
      <c r="C4" s="20">
        <v>176.6</v>
      </c>
      <c r="D4" s="20">
        <v>59.9</v>
      </c>
      <c r="E4" s="20">
        <v>161.80000000000001</v>
      </c>
      <c r="F4" s="20">
        <v>9.8000000000000007</v>
      </c>
      <c r="G4" s="20">
        <v>126</v>
      </c>
      <c r="I4" s="20">
        <v>34.1</v>
      </c>
      <c r="J4" s="20">
        <v>153.4</v>
      </c>
      <c r="K4" s="20">
        <v>71.599999999999994</v>
      </c>
      <c r="L4" s="20">
        <v>188.6</v>
      </c>
      <c r="M4" s="20">
        <v>11.1</v>
      </c>
      <c r="N4" s="20">
        <v>278.3</v>
      </c>
    </row>
    <row r="5" spans="1:36">
      <c r="B5" s="20">
        <v>35.4</v>
      </c>
      <c r="C5" s="20">
        <v>167</v>
      </c>
      <c r="D5" s="20">
        <v>73.599999999999994</v>
      </c>
      <c r="E5" s="20">
        <v>162.80000000000001</v>
      </c>
      <c r="F5" s="20">
        <v>23</v>
      </c>
      <c r="G5" s="20">
        <v>125.9</v>
      </c>
      <c r="I5" s="20">
        <v>34.799999999999997</v>
      </c>
      <c r="J5" s="20">
        <v>137.5</v>
      </c>
      <c r="K5" s="20">
        <v>63.8</v>
      </c>
      <c r="L5" s="20">
        <v>184.5</v>
      </c>
      <c r="M5" s="20">
        <v>16.899999999999999</v>
      </c>
      <c r="N5" s="20">
        <v>227</v>
      </c>
    </row>
    <row r="6" spans="1:36">
      <c r="B6" s="20">
        <v>35.6</v>
      </c>
      <c r="C6" s="20">
        <v>194.6</v>
      </c>
      <c r="D6" s="20">
        <v>54.8</v>
      </c>
      <c r="E6" s="20">
        <v>144.80000000000001</v>
      </c>
      <c r="F6" s="20">
        <v>8.5</v>
      </c>
      <c r="G6" s="20">
        <v>156.19999999999999</v>
      </c>
      <c r="I6" s="20">
        <v>32.299999999999997</v>
      </c>
      <c r="J6" s="20">
        <v>170.8</v>
      </c>
      <c r="K6" s="20">
        <v>111.8</v>
      </c>
      <c r="L6" s="20">
        <v>176.3</v>
      </c>
      <c r="M6" s="20">
        <v>18.3</v>
      </c>
      <c r="N6" s="20">
        <v>252.8</v>
      </c>
    </row>
    <row r="7" spans="1:36">
      <c r="B7" s="20">
        <v>37.130000000000003</v>
      </c>
      <c r="C7" s="20">
        <v>160.9</v>
      </c>
      <c r="D7" s="20">
        <v>101.2</v>
      </c>
      <c r="E7" s="20">
        <v>212.5</v>
      </c>
      <c r="F7" s="20">
        <v>21.8</v>
      </c>
      <c r="G7" s="20">
        <v>184.2</v>
      </c>
      <c r="I7" s="20">
        <v>35.01</v>
      </c>
      <c r="J7" s="20">
        <v>210.6</v>
      </c>
      <c r="K7" s="20">
        <v>101.2</v>
      </c>
      <c r="L7" s="20">
        <v>222.2</v>
      </c>
      <c r="M7" s="20">
        <v>27.5</v>
      </c>
      <c r="N7" s="20">
        <v>194.4</v>
      </c>
    </row>
    <row r="8" spans="1:36">
      <c r="B8" s="20">
        <v>34.299999999999997</v>
      </c>
      <c r="C8" s="20">
        <v>142.19999999999999</v>
      </c>
      <c r="D8" s="20">
        <v>88</v>
      </c>
      <c r="E8" s="20">
        <v>129</v>
      </c>
      <c r="F8" s="20">
        <v>13</v>
      </c>
      <c r="G8" s="20">
        <v>200.2</v>
      </c>
      <c r="I8" s="20">
        <v>35.01</v>
      </c>
      <c r="J8" s="20">
        <v>192.9</v>
      </c>
      <c r="K8" s="20">
        <v>77.599999999999994</v>
      </c>
      <c r="L8" s="20">
        <v>156.19999999999999</v>
      </c>
      <c r="M8" s="20">
        <v>35.6</v>
      </c>
      <c r="N8" s="20">
        <v>150.19999999999999</v>
      </c>
    </row>
    <row r="9" spans="1:36">
      <c r="B9" s="20">
        <v>35.19</v>
      </c>
      <c r="C9" s="20">
        <v>169</v>
      </c>
      <c r="D9" s="20">
        <v>80</v>
      </c>
      <c r="E9" s="20">
        <v>136.69999999999999</v>
      </c>
      <c r="F9" s="20">
        <v>11.4</v>
      </c>
      <c r="G9" s="20">
        <v>292.3</v>
      </c>
      <c r="I9" s="20">
        <v>31.3</v>
      </c>
      <c r="J9" s="20">
        <v>180.8</v>
      </c>
      <c r="K9" s="20">
        <v>87.3</v>
      </c>
      <c r="L9" s="20">
        <v>180.9</v>
      </c>
      <c r="M9" s="20">
        <v>16</v>
      </c>
      <c r="N9" s="20">
        <v>236</v>
      </c>
    </row>
    <row r="10" spans="1:36">
      <c r="B10" s="20">
        <v>30.8</v>
      </c>
      <c r="C10" s="20">
        <v>146</v>
      </c>
      <c r="D10" s="20">
        <v>67.5</v>
      </c>
      <c r="E10" s="20">
        <v>187.8</v>
      </c>
      <c r="F10" s="20">
        <v>21.4</v>
      </c>
      <c r="G10" s="20">
        <v>223.4</v>
      </c>
      <c r="I10" s="20">
        <v>31.55</v>
      </c>
      <c r="J10" s="20">
        <v>170.7</v>
      </c>
      <c r="K10" s="20">
        <v>57</v>
      </c>
      <c r="L10" s="20">
        <v>182.3</v>
      </c>
      <c r="M10" s="20">
        <v>11.9</v>
      </c>
      <c r="N10" s="20">
        <v>135.5</v>
      </c>
    </row>
    <row r="11" spans="1:36" ht="15.6">
      <c r="B11" s="20">
        <v>30.24</v>
      </c>
      <c r="I11" s="20">
        <v>36.200000000000003</v>
      </c>
      <c r="J11" s="20">
        <v>155.1</v>
      </c>
      <c r="K11" s="20">
        <v>64.8</v>
      </c>
      <c r="L11" s="20">
        <v>164.7</v>
      </c>
      <c r="M11" s="20">
        <v>10.7</v>
      </c>
      <c r="N11" s="20">
        <v>196.3</v>
      </c>
      <c r="Z11" s="17"/>
      <c r="AA11" s="17"/>
      <c r="AB11" s="17"/>
      <c r="AC11" s="17"/>
      <c r="AD11" s="17"/>
      <c r="AF11" s="17"/>
      <c r="AG11" s="17"/>
      <c r="AH11" s="17"/>
      <c r="AI11" s="17"/>
      <c r="AJ11" s="17"/>
    </row>
    <row r="12" spans="1:36" ht="15" customHeight="1">
      <c r="B12" s="20">
        <v>30.97</v>
      </c>
      <c r="Y12" s="17"/>
    </row>
    <row r="13" spans="1:36" ht="15" customHeight="1">
      <c r="Y13" s="17"/>
    </row>
    <row r="14" spans="1:36">
      <c r="B14" s="136" t="s">
        <v>857</v>
      </c>
      <c r="C14" s="136"/>
      <c r="E14" s="136" t="s">
        <v>854</v>
      </c>
      <c r="F14" s="136"/>
      <c r="H14" s="136" t="s">
        <v>859</v>
      </c>
      <c r="I14" s="136"/>
      <c r="K14" s="136" t="s">
        <v>862</v>
      </c>
      <c r="L14" s="136"/>
      <c r="N14" s="136" t="s">
        <v>865</v>
      </c>
      <c r="O14" s="136"/>
      <c r="R14" s="137" t="s">
        <v>868</v>
      </c>
      <c r="S14" s="137"/>
    </row>
    <row r="15" spans="1:36">
      <c r="B15" s="136" t="s">
        <v>828</v>
      </c>
      <c r="C15" s="136"/>
      <c r="E15" s="136" t="s">
        <v>828</v>
      </c>
      <c r="F15" s="136"/>
      <c r="H15" s="136" t="s">
        <v>828</v>
      </c>
      <c r="I15" s="136"/>
      <c r="K15" s="136" t="s">
        <v>828</v>
      </c>
      <c r="L15" s="136"/>
      <c r="N15" s="136" t="s">
        <v>828</v>
      </c>
      <c r="O15" s="136"/>
      <c r="R15" s="137" t="s">
        <v>828</v>
      </c>
      <c r="S15" s="137"/>
    </row>
    <row r="16" spans="1:36">
      <c r="B16" s="136" t="s">
        <v>858</v>
      </c>
      <c r="C16" s="136"/>
      <c r="E16" s="136" t="s">
        <v>855</v>
      </c>
      <c r="F16" s="136"/>
      <c r="H16" s="136" t="s">
        <v>860</v>
      </c>
      <c r="I16" s="136"/>
      <c r="K16" s="136" t="s">
        <v>863</v>
      </c>
      <c r="L16" s="136"/>
      <c r="N16" s="136" t="s">
        <v>866</v>
      </c>
      <c r="O16" s="136"/>
      <c r="R16" s="137" t="s">
        <v>869</v>
      </c>
      <c r="S16" s="137"/>
    </row>
    <row r="17" spans="2:19">
      <c r="B17" s="107" t="s">
        <v>830</v>
      </c>
      <c r="C17" s="96"/>
      <c r="E17" s="107" t="s">
        <v>830</v>
      </c>
      <c r="F17" s="96"/>
      <c r="H17" s="107" t="s">
        <v>830</v>
      </c>
      <c r="I17" s="96"/>
      <c r="K17" s="107" t="s">
        <v>830</v>
      </c>
      <c r="L17" s="96"/>
      <c r="N17" s="107" t="s">
        <v>830</v>
      </c>
      <c r="O17" s="96"/>
      <c r="R17" s="108" t="s">
        <v>830</v>
      </c>
      <c r="S17" s="104"/>
    </row>
    <row r="18" spans="2:19">
      <c r="B18" s="107" t="s">
        <v>831</v>
      </c>
      <c r="C18" s="96">
        <v>0.9899</v>
      </c>
      <c r="E18" s="107" t="s">
        <v>831</v>
      </c>
      <c r="F18" s="96">
        <v>0.57340000000000002</v>
      </c>
      <c r="H18" s="107" t="s">
        <v>831</v>
      </c>
      <c r="I18" s="96">
        <v>0.64439999999999997</v>
      </c>
      <c r="K18" s="107" t="s">
        <v>831</v>
      </c>
      <c r="L18" s="96">
        <v>0.14549999999999999</v>
      </c>
      <c r="N18" s="107" t="s">
        <v>831</v>
      </c>
      <c r="O18" s="96">
        <v>0.47499999999999998</v>
      </c>
      <c r="R18" s="108" t="s">
        <v>831</v>
      </c>
      <c r="S18" s="104">
        <v>0.44729999999999998</v>
      </c>
    </row>
    <row r="19" spans="2:19">
      <c r="B19" s="107" t="s">
        <v>832</v>
      </c>
      <c r="C19" s="96" t="s">
        <v>246</v>
      </c>
      <c r="E19" s="107" t="s">
        <v>832</v>
      </c>
      <c r="F19" s="96" t="s">
        <v>246</v>
      </c>
      <c r="H19" s="107" t="s">
        <v>832</v>
      </c>
      <c r="I19" s="96" t="s">
        <v>246</v>
      </c>
      <c r="K19" s="107" t="s">
        <v>832</v>
      </c>
      <c r="L19" s="96" t="s">
        <v>246</v>
      </c>
      <c r="N19" s="107" t="s">
        <v>832</v>
      </c>
      <c r="O19" s="96" t="s">
        <v>246</v>
      </c>
      <c r="R19" s="108" t="s">
        <v>832</v>
      </c>
      <c r="S19" s="104" t="s">
        <v>246</v>
      </c>
    </row>
    <row r="20" spans="2:19">
      <c r="B20" s="107" t="s">
        <v>833</v>
      </c>
      <c r="C20" s="96" t="s">
        <v>638</v>
      </c>
      <c r="E20" s="107" t="s">
        <v>833</v>
      </c>
      <c r="F20" s="96" t="s">
        <v>638</v>
      </c>
      <c r="H20" s="107" t="s">
        <v>833</v>
      </c>
      <c r="I20" s="96" t="s">
        <v>638</v>
      </c>
      <c r="K20" s="107" t="s">
        <v>833</v>
      </c>
      <c r="L20" s="96" t="s">
        <v>638</v>
      </c>
      <c r="N20" s="107" t="s">
        <v>833</v>
      </c>
      <c r="O20" s="96" t="s">
        <v>638</v>
      </c>
      <c r="R20" s="108" t="s">
        <v>833</v>
      </c>
      <c r="S20" s="104" t="s">
        <v>638</v>
      </c>
    </row>
    <row r="21" spans="2:19">
      <c r="B21" s="107" t="s">
        <v>834</v>
      </c>
      <c r="C21" s="96" t="s">
        <v>835</v>
      </c>
      <c r="E21" s="107" t="s">
        <v>834</v>
      </c>
      <c r="F21" s="96" t="s">
        <v>835</v>
      </c>
      <c r="H21" s="107" t="s">
        <v>834</v>
      </c>
      <c r="I21" s="96" t="s">
        <v>835</v>
      </c>
      <c r="K21" s="107" t="s">
        <v>834</v>
      </c>
      <c r="L21" s="96" t="s">
        <v>835</v>
      </c>
      <c r="N21" s="107" t="s">
        <v>834</v>
      </c>
      <c r="O21" s="96" t="s">
        <v>835</v>
      </c>
      <c r="R21" s="108" t="s">
        <v>834</v>
      </c>
      <c r="S21" s="104" t="s">
        <v>835</v>
      </c>
    </row>
    <row r="22" spans="2:19">
      <c r="B22" s="107" t="s">
        <v>836</v>
      </c>
      <c r="C22" s="96" t="s">
        <v>853</v>
      </c>
      <c r="E22" s="107" t="s">
        <v>836</v>
      </c>
      <c r="F22" s="96" t="s">
        <v>856</v>
      </c>
      <c r="H22" s="107" t="s">
        <v>836</v>
      </c>
      <c r="I22" s="96" t="s">
        <v>861</v>
      </c>
      <c r="K22" s="107" t="s">
        <v>836</v>
      </c>
      <c r="L22" s="96" t="s">
        <v>864</v>
      </c>
      <c r="N22" s="107" t="s">
        <v>836</v>
      </c>
      <c r="O22" s="96" t="s">
        <v>867</v>
      </c>
      <c r="R22" s="108" t="s">
        <v>836</v>
      </c>
      <c r="S22" s="104" t="s">
        <v>870</v>
      </c>
    </row>
  </sheetData>
  <mergeCells count="20">
    <mergeCell ref="N14:O14"/>
    <mergeCell ref="N15:O15"/>
    <mergeCell ref="N16:O16"/>
    <mergeCell ref="K15:L15"/>
    <mergeCell ref="K16:L16"/>
    <mergeCell ref="R14:S14"/>
    <mergeCell ref="R15:S15"/>
    <mergeCell ref="R16:S16"/>
    <mergeCell ref="B2:G2"/>
    <mergeCell ref="I2:N2"/>
    <mergeCell ref="B14:C14"/>
    <mergeCell ref="B15:C15"/>
    <mergeCell ref="B16:C16"/>
    <mergeCell ref="E14:F14"/>
    <mergeCell ref="E15:F15"/>
    <mergeCell ref="E16:F16"/>
    <mergeCell ref="H14:I14"/>
    <mergeCell ref="H15:I15"/>
    <mergeCell ref="H16:I16"/>
    <mergeCell ref="K14:L14"/>
  </mergeCells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05B63E-9834-412B-8A58-7ED971121F9A}">
  <dimension ref="A1:Y23"/>
  <sheetViews>
    <sheetView workbookViewId="0">
      <selection activeCell="I18" sqref="I18"/>
    </sheetView>
  </sheetViews>
  <sheetFormatPr defaultRowHeight="14.4"/>
  <cols>
    <col min="1" max="1" width="21.77734375" customWidth="1"/>
    <col min="2" max="6" width="13.44140625" customWidth="1"/>
  </cols>
  <sheetData>
    <row r="1" spans="1:25" ht="22.8">
      <c r="A1" s="1" t="s">
        <v>572</v>
      </c>
      <c r="Y1" s="17"/>
    </row>
    <row r="2" spans="1:25" ht="15" customHeight="1">
      <c r="B2" s="113" t="s">
        <v>573</v>
      </c>
      <c r="C2" s="113"/>
      <c r="D2" s="5"/>
      <c r="E2" s="113" t="s">
        <v>31</v>
      </c>
      <c r="F2" s="113"/>
      <c r="Y2" s="17"/>
    </row>
    <row r="3" spans="1:25" ht="15" customHeight="1">
      <c r="B3" s="15" t="s">
        <v>410</v>
      </c>
      <c r="C3" s="15" t="s">
        <v>611</v>
      </c>
      <c r="D3" s="5"/>
      <c r="E3" s="15" t="s">
        <v>410</v>
      </c>
      <c r="F3" s="15" t="s">
        <v>611</v>
      </c>
      <c r="Y3" s="17"/>
    </row>
    <row r="4" spans="1:25" ht="15" customHeight="1">
      <c r="B4" s="20">
        <v>173.5</v>
      </c>
      <c r="C4" s="20">
        <v>218.7</v>
      </c>
      <c r="E4" s="20">
        <v>162.30000000000001</v>
      </c>
      <c r="F4" s="20">
        <v>180.6</v>
      </c>
      <c r="Y4" s="17"/>
    </row>
    <row r="5" spans="1:25" ht="15" customHeight="1">
      <c r="B5" s="20">
        <v>149.19999999999999</v>
      </c>
      <c r="C5" s="20">
        <v>173.5</v>
      </c>
      <c r="E5" s="20">
        <v>135.13333299999999</v>
      </c>
      <c r="F5" s="20">
        <v>155.76666700000001</v>
      </c>
      <c r="Y5" s="17"/>
    </row>
    <row r="6" spans="1:25" ht="15" customHeight="1">
      <c r="B6" s="20">
        <v>194.8</v>
      </c>
      <c r="C6" s="20">
        <v>152.6</v>
      </c>
      <c r="E6" s="20">
        <v>162</v>
      </c>
      <c r="F6" s="20">
        <v>139.966667</v>
      </c>
      <c r="Y6" s="17"/>
    </row>
    <row r="7" spans="1:25">
      <c r="B7" s="20">
        <v>137.30000000000001</v>
      </c>
      <c r="C7" s="20">
        <v>184.2</v>
      </c>
      <c r="E7" s="20">
        <v>135.86666700000001</v>
      </c>
      <c r="F7" s="20">
        <v>144.966667</v>
      </c>
    </row>
    <row r="8" spans="1:25">
      <c r="B8" s="20">
        <v>153.1</v>
      </c>
      <c r="C8" s="20">
        <v>182.5</v>
      </c>
      <c r="E8" s="20">
        <v>143.13333299999999</v>
      </c>
      <c r="F8" s="20">
        <v>163.30000000000001</v>
      </c>
    </row>
    <row r="9" spans="1:25">
      <c r="B9" s="20">
        <v>183.3</v>
      </c>
      <c r="C9" s="20">
        <v>147.5</v>
      </c>
      <c r="E9" s="20">
        <v>159.566667</v>
      </c>
      <c r="F9" s="20">
        <v>136.1</v>
      </c>
    </row>
    <row r="10" spans="1:25">
      <c r="B10" s="20">
        <v>166.3</v>
      </c>
      <c r="C10" s="20">
        <v>173.5</v>
      </c>
      <c r="E10" s="20">
        <v>151.33333300000001</v>
      </c>
      <c r="F10" s="20">
        <v>162.30000000000001</v>
      </c>
    </row>
    <row r="11" spans="1:25">
      <c r="C11" s="20">
        <v>186.3</v>
      </c>
      <c r="F11" s="20">
        <v>175.86666700000001</v>
      </c>
    </row>
    <row r="12" spans="1:25">
      <c r="C12" s="20">
        <v>252.8</v>
      </c>
      <c r="F12" s="20">
        <v>193.13333299999999</v>
      </c>
    </row>
    <row r="15" spans="1:25" ht="16.2">
      <c r="B15" s="136" t="s">
        <v>871</v>
      </c>
      <c r="C15" s="136"/>
      <c r="E15" s="136" t="s">
        <v>874</v>
      </c>
      <c r="F15" s="136"/>
    </row>
    <row r="16" spans="1:25">
      <c r="B16" s="136" t="s">
        <v>828</v>
      </c>
      <c r="C16" s="136"/>
      <c r="E16" s="136" t="s">
        <v>828</v>
      </c>
      <c r="F16" s="136"/>
    </row>
    <row r="17" spans="2:6">
      <c r="B17" s="136" t="s">
        <v>872</v>
      </c>
      <c r="C17" s="136"/>
      <c r="E17" s="136" t="s">
        <v>875</v>
      </c>
      <c r="F17" s="136"/>
    </row>
    <row r="18" spans="2:6">
      <c r="B18" s="107" t="s">
        <v>830</v>
      </c>
      <c r="C18" s="96"/>
      <c r="E18" s="107" t="s">
        <v>830</v>
      </c>
      <c r="F18" s="96"/>
    </row>
    <row r="19" spans="2:6">
      <c r="B19" s="107" t="s">
        <v>831</v>
      </c>
      <c r="C19" s="96">
        <v>0.1696</v>
      </c>
      <c r="E19" s="107" t="s">
        <v>831</v>
      </c>
      <c r="F19" s="96">
        <v>0.19289999999999999</v>
      </c>
    </row>
    <row r="20" spans="2:6">
      <c r="B20" s="107" t="s">
        <v>832</v>
      </c>
      <c r="C20" s="96" t="s">
        <v>246</v>
      </c>
      <c r="E20" s="107" t="s">
        <v>832</v>
      </c>
      <c r="F20" s="96" t="s">
        <v>246</v>
      </c>
    </row>
    <row r="21" spans="2:6">
      <c r="B21" s="107" t="s">
        <v>833</v>
      </c>
      <c r="C21" s="96" t="s">
        <v>638</v>
      </c>
      <c r="E21" s="107" t="s">
        <v>833</v>
      </c>
      <c r="F21" s="96" t="s">
        <v>638</v>
      </c>
    </row>
    <row r="22" spans="2:6">
      <c r="B22" s="107" t="s">
        <v>834</v>
      </c>
      <c r="C22" s="96" t="s">
        <v>835</v>
      </c>
      <c r="E22" s="107" t="s">
        <v>834</v>
      </c>
      <c r="F22" s="96" t="s">
        <v>835</v>
      </c>
    </row>
    <row r="23" spans="2:6">
      <c r="B23" s="107" t="s">
        <v>836</v>
      </c>
      <c r="C23" s="96" t="s">
        <v>873</v>
      </c>
      <c r="E23" s="107" t="s">
        <v>836</v>
      </c>
      <c r="F23" s="96" t="s">
        <v>876</v>
      </c>
    </row>
  </sheetData>
  <mergeCells count="8">
    <mergeCell ref="B2:C2"/>
    <mergeCell ref="E2:F2"/>
    <mergeCell ref="B15:C15"/>
    <mergeCell ref="B16:C16"/>
    <mergeCell ref="B17:C17"/>
    <mergeCell ref="E15:F15"/>
    <mergeCell ref="E16:F16"/>
    <mergeCell ref="E17:F17"/>
  </mergeCells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2A3D3A-53D1-4506-B733-9E741905420D}">
  <dimension ref="A1:N15"/>
  <sheetViews>
    <sheetView workbookViewId="0">
      <selection activeCell="A29" sqref="A29"/>
    </sheetView>
  </sheetViews>
  <sheetFormatPr defaultRowHeight="14.4"/>
  <cols>
    <col min="1" max="1" width="18.44140625" customWidth="1"/>
    <col min="2" max="2" width="35.5546875" customWidth="1"/>
    <col min="9" max="9" width="35.88671875" customWidth="1"/>
  </cols>
  <sheetData>
    <row r="1" spans="1:14" ht="22.8">
      <c r="A1" s="1" t="s">
        <v>567</v>
      </c>
    </row>
    <row r="2" spans="1:14" ht="16.2">
      <c r="B2" s="113" t="s">
        <v>612</v>
      </c>
      <c r="C2" s="113"/>
      <c r="D2" s="113"/>
      <c r="E2" s="113"/>
      <c r="F2" s="113"/>
      <c r="G2" s="113"/>
      <c r="I2" s="113" t="s">
        <v>613</v>
      </c>
      <c r="J2" s="113"/>
      <c r="K2" s="113"/>
      <c r="L2" s="113"/>
      <c r="M2" s="113"/>
      <c r="N2" s="113"/>
    </row>
    <row r="3" spans="1:14">
      <c r="B3" s="15" t="s">
        <v>6</v>
      </c>
      <c r="C3" s="15" t="s">
        <v>7</v>
      </c>
      <c r="D3" s="15" t="s">
        <v>8</v>
      </c>
      <c r="E3" s="15" t="s">
        <v>9</v>
      </c>
      <c r="F3" s="15" t="s">
        <v>10</v>
      </c>
      <c r="G3" s="15" t="s">
        <v>11</v>
      </c>
      <c r="I3" s="15" t="s">
        <v>6</v>
      </c>
      <c r="J3" s="15" t="s">
        <v>7</v>
      </c>
      <c r="K3" s="15" t="s">
        <v>8</v>
      </c>
      <c r="L3" s="15" t="s">
        <v>9</v>
      </c>
      <c r="M3" s="15" t="s">
        <v>10</v>
      </c>
      <c r="N3" s="15" t="s">
        <v>11</v>
      </c>
    </row>
    <row r="4" spans="1:14">
      <c r="B4" s="9" t="s">
        <v>510</v>
      </c>
      <c r="C4" s="9">
        <v>158</v>
      </c>
      <c r="D4" s="9">
        <v>5.5944000000000003</v>
      </c>
      <c r="E4" s="9">
        <v>3.0387</v>
      </c>
      <c r="F4" s="9">
        <v>4.0890000000000003E-5</v>
      </c>
      <c r="G4" s="9">
        <v>1.3126000000000001E-2</v>
      </c>
      <c r="I4" s="9" t="s">
        <v>218</v>
      </c>
      <c r="J4" s="9">
        <v>63</v>
      </c>
      <c r="K4" s="9">
        <v>2.5733000000000001</v>
      </c>
      <c r="L4" s="9">
        <v>5.0518999999999998</v>
      </c>
      <c r="M4" s="9">
        <v>1.1517999999999999E-6</v>
      </c>
      <c r="N4" s="9">
        <v>3.6974000000000002E-4</v>
      </c>
    </row>
    <row r="5" spans="1:14">
      <c r="B5" s="9" t="s">
        <v>224</v>
      </c>
      <c r="C5" s="9">
        <v>185</v>
      </c>
      <c r="D5" s="9">
        <v>7.3278999999999996</v>
      </c>
      <c r="E5" s="9">
        <v>2.3199000000000001</v>
      </c>
      <c r="F5" s="9">
        <v>9.1540999999999997E-4</v>
      </c>
      <c r="G5" s="9">
        <v>0.13947000000000001</v>
      </c>
      <c r="I5" s="9" t="s">
        <v>19</v>
      </c>
      <c r="J5" s="9">
        <v>34</v>
      </c>
      <c r="K5" s="9">
        <v>1.7221</v>
      </c>
      <c r="L5" s="9">
        <v>5.8068999999999997</v>
      </c>
      <c r="M5" s="9">
        <v>4.1045000000000003E-6</v>
      </c>
      <c r="N5" s="9">
        <v>6.5028999999999998E-4</v>
      </c>
    </row>
    <row r="6" spans="1:14">
      <c r="B6" s="9" t="s">
        <v>511</v>
      </c>
      <c r="C6" s="9">
        <v>23</v>
      </c>
      <c r="D6" s="9">
        <v>0.91103999999999996</v>
      </c>
      <c r="E6" s="9">
        <v>5.4882</v>
      </c>
      <c r="F6" s="9">
        <v>1.7355000000000001E-3</v>
      </c>
      <c r="G6" s="9">
        <v>0.13947000000000001</v>
      </c>
      <c r="I6" s="9" t="s">
        <v>216</v>
      </c>
      <c r="J6" s="9">
        <v>130</v>
      </c>
      <c r="K6" s="9">
        <v>5.31</v>
      </c>
      <c r="L6" s="9">
        <v>3.3898000000000001</v>
      </c>
      <c r="M6" s="9">
        <v>4.9995000000000002E-6</v>
      </c>
      <c r="N6" s="9">
        <v>5.3494000000000002E-4</v>
      </c>
    </row>
    <row r="7" spans="1:14">
      <c r="B7" s="9" t="s">
        <v>512</v>
      </c>
      <c r="C7" s="9">
        <v>60</v>
      </c>
      <c r="D7" s="9">
        <v>2.3765999999999998</v>
      </c>
      <c r="E7" s="9">
        <v>3.3660999999999999</v>
      </c>
      <c r="F7" s="9">
        <v>2.274E-3</v>
      </c>
      <c r="G7" s="9">
        <v>0.13947000000000001</v>
      </c>
      <c r="I7" s="9" t="s">
        <v>416</v>
      </c>
      <c r="J7" s="9">
        <v>126</v>
      </c>
      <c r="K7" s="9">
        <v>5.1466000000000003</v>
      </c>
      <c r="L7" s="9">
        <v>3.3031999999999999</v>
      </c>
      <c r="M7" s="9">
        <v>1.3039E-5</v>
      </c>
      <c r="N7" s="9">
        <v>8.4668000000000005E-4</v>
      </c>
    </row>
    <row r="8" spans="1:14">
      <c r="B8" s="9" t="s">
        <v>513</v>
      </c>
      <c r="C8" s="9">
        <v>22</v>
      </c>
      <c r="D8" s="9">
        <v>0.87143000000000004</v>
      </c>
      <c r="E8" s="9">
        <v>4.5902000000000003</v>
      </c>
      <c r="F8" s="9">
        <v>9.9518999999999996E-3</v>
      </c>
      <c r="G8" s="9">
        <v>0.28381000000000001</v>
      </c>
      <c r="I8" s="9" t="s">
        <v>520</v>
      </c>
      <c r="J8" s="9">
        <v>99</v>
      </c>
      <c r="K8" s="9">
        <v>5.0143000000000004</v>
      </c>
      <c r="L8" s="9">
        <v>3.3902999999999999</v>
      </c>
      <c r="M8" s="9">
        <v>7.0684E-6</v>
      </c>
      <c r="N8" s="9">
        <v>6.5028999999999998E-4</v>
      </c>
    </row>
    <row r="9" spans="1:14">
      <c r="B9" s="9" t="s">
        <v>514</v>
      </c>
      <c r="C9" s="9">
        <v>97</v>
      </c>
      <c r="D9" s="9">
        <v>3.8422000000000001</v>
      </c>
      <c r="E9" s="9">
        <v>2.3424</v>
      </c>
      <c r="F9" s="9">
        <v>1.3960999999999999E-2</v>
      </c>
      <c r="G9" s="9">
        <v>0.28381000000000001</v>
      </c>
      <c r="I9" s="9" t="s">
        <v>12</v>
      </c>
      <c r="J9" s="9">
        <v>159</v>
      </c>
      <c r="K9" s="9">
        <v>8.0532000000000004</v>
      </c>
      <c r="L9" s="9">
        <v>2.6076000000000001</v>
      </c>
      <c r="M9" s="9">
        <v>4.0575999999999999E-5</v>
      </c>
      <c r="N9" s="9">
        <v>2.4886000000000001E-3</v>
      </c>
    </row>
    <row r="10" spans="1:14">
      <c r="B10" s="9" t="s">
        <v>515</v>
      </c>
      <c r="C10" s="9">
        <v>99</v>
      </c>
      <c r="D10" s="9">
        <v>3.9214000000000002</v>
      </c>
      <c r="E10" s="9">
        <v>2.2951000000000001</v>
      </c>
      <c r="F10" s="9">
        <v>1.5807999999999999E-2</v>
      </c>
      <c r="G10" s="9">
        <v>0.28381000000000001</v>
      </c>
      <c r="I10" s="9" t="s">
        <v>521</v>
      </c>
      <c r="J10" s="9">
        <v>50</v>
      </c>
      <c r="K10" s="9">
        <v>2.5325000000000002</v>
      </c>
      <c r="L10" s="9">
        <v>3.9487000000000001</v>
      </c>
      <c r="M10" s="9">
        <v>1.5692000000000001E-4</v>
      </c>
      <c r="N10" s="9">
        <v>5.7746000000000004E-3</v>
      </c>
    </row>
    <row r="11" spans="1:14">
      <c r="B11" s="9" t="s">
        <v>516</v>
      </c>
      <c r="C11" s="9">
        <v>67</v>
      </c>
      <c r="D11" s="9">
        <v>2.6539000000000001</v>
      </c>
      <c r="E11" s="9">
        <v>2.6375999999999999</v>
      </c>
      <c r="F11" s="9">
        <v>1.5935000000000001E-2</v>
      </c>
      <c r="G11" s="9">
        <v>0.28381000000000001</v>
      </c>
      <c r="I11" s="9" t="s">
        <v>522</v>
      </c>
      <c r="J11" s="9">
        <v>45</v>
      </c>
      <c r="K11" s="9">
        <v>2.2791999999999999</v>
      </c>
      <c r="L11" s="9">
        <v>3.9487000000000001</v>
      </c>
      <c r="M11" s="9">
        <v>3.3587999999999999E-4</v>
      </c>
      <c r="N11" s="9">
        <v>8.8289000000000006E-3</v>
      </c>
    </row>
    <row r="12" spans="1:14">
      <c r="B12" s="9" t="s">
        <v>517</v>
      </c>
      <c r="C12" s="9">
        <v>134</v>
      </c>
      <c r="D12" s="9">
        <v>5.3078000000000003</v>
      </c>
      <c r="E12" s="9">
        <v>2.0724</v>
      </c>
      <c r="F12" s="9">
        <v>1.6435000000000002E-2</v>
      </c>
      <c r="G12" s="9">
        <v>0.28381000000000001</v>
      </c>
      <c r="I12" s="9" t="s">
        <v>523</v>
      </c>
      <c r="J12" s="9">
        <v>100</v>
      </c>
      <c r="K12" s="9">
        <v>5.0648999999999997</v>
      </c>
      <c r="L12" s="9">
        <v>2.7641</v>
      </c>
      <c r="M12" s="9">
        <v>4.4236999999999998E-4</v>
      </c>
      <c r="N12" s="9">
        <v>1.0175E-2</v>
      </c>
    </row>
    <row r="13" spans="1:14">
      <c r="B13" s="9" t="s">
        <v>518</v>
      </c>
      <c r="C13" s="9">
        <v>100</v>
      </c>
      <c r="D13" s="9">
        <v>3.9609999999999999</v>
      </c>
      <c r="E13" s="9">
        <v>2.2721</v>
      </c>
      <c r="F13" s="9">
        <v>1.6795999999999998E-2</v>
      </c>
      <c r="G13" s="9">
        <v>0.28381000000000001</v>
      </c>
      <c r="I13" s="9" t="s">
        <v>524</v>
      </c>
      <c r="J13" s="9">
        <v>52</v>
      </c>
      <c r="K13" s="9">
        <v>2.6337999999999999</v>
      </c>
      <c r="L13" s="9">
        <v>3.4171999999999998</v>
      </c>
      <c r="M13" s="9">
        <v>1.0227000000000001E-3</v>
      </c>
      <c r="N13" s="9">
        <v>2.0909000000000001E-2</v>
      </c>
    </row>
    <row r="14" spans="1:14">
      <c r="I14" s="9" t="s">
        <v>15</v>
      </c>
      <c r="J14" s="9">
        <v>159</v>
      </c>
      <c r="K14" s="9">
        <v>8.0532000000000004</v>
      </c>
      <c r="L14" s="9">
        <v>2.1109</v>
      </c>
      <c r="M14" s="9">
        <v>2.5554000000000002E-3</v>
      </c>
      <c r="N14" s="9">
        <v>4.4375999999999999E-2</v>
      </c>
    </row>
    <row r="15" spans="1:14">
      <c r="I15" s="9" t="s">
        <v>14</v>
      </c>
      <c r="J15" s="9">
        <v>49</v>
      </c>
      <c r="K15" s="9">
        <v>2.4817999999999998</v>
      </c>
      <c r="L15" s="9">
        <v>3.2233999999999998</v>
      </c>
      <c r="M15" s="9">
        <v>2.8509999999999998E-3</v>
      </c>
      <c r="N15" s="9">
        <v>4.4375999999999999E-2</v>
      </c>
    </row>
  </sheetData>
  <mergeCells count="2">
    <mergeCell ref="B2:G2"/>
    <mergeCell ref="I2:N2"/>
  </mergeCells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48D242-3C02-F34B-BA40-B866C26771C3}">
  <sheetPr>
    <pageSetUpPr fitToPage="1"/>
  </sheetPr>
  <dimension ref="A1:G13"/>
  <sheetViews>
    <sheetView workbookViewId="0">
      <selection activeCell="A29" sqref="A29"/>
    </sheetView>
  </sheetViews>
  <sheetFormatPr defaultColWidth="11.44140625" defaultRowHeight="14.4"/>
  <cols>
    <col min="1" max="1" width="24.77734375" bestFit="1" customWidth="1"/>
    <col min="2" max="2" width="38" customWidth="1"/>
    <col min="6" max="6" width="11.44140625" customWidth="1"/>
  </cols>
  <sheetData>
    <row r="1" spans="1:7" ht="22.8">
      <c r="A1" s="1" t="s">
        <v>465</v>
      </c>
    </row>
    <row r="2" spans="1:7">
      <c r="B2" s="15" t="s">
        <v>6</v>
      </c>
      <c r="C2" s="15" t="s">
        <v>7</v>
      </c>
      <c r="D2" s="15" t="s">
        <v>8</v>
      </c>
      <c r="E2" s="15" t="s">
        <v>9</v>
      </c>
      <c r="F2" s="15" t="s">
        <v>10</v>
      </c>
      <c r="G2" s="15" t="s">
        <v>11</v>
      </c>
    </row>
    <row r="3" spans="1:7">
      <c r="B3" s="9" t="s">
        <v>411</v>
      </c>
      <c r="C3" s="9">
        <v>139</v>
      </c>
      <c r="D3" s="90">
        <v>17.302</v>
      </c>
      <c r="E3" s="90">
        <v>2.6587000000000001</v>
      </c>
      <c r="F3" s="43">
        <v>1.3344000000000001E-10</v>
      </c>
      <c r="G3" s="43">
        <v>4.2833999999999998E-8</v>
      </c>
    </row>
    <row r="4" spans="1:7">
      <c r="B4" s="9" t="s">
        <v>413</v>
      </c>
      <c r="C4" s="9">
        <v>134</v>
      </c>
      <c r="D4" s="90">
        <v>16.678999999999998</v>
      </c>
      <c r="E4" s="90">
        <v>2.6379999999999999</v>
      </c>
      <c r="F4" s="43">
        <v>4.4962999999999998E-10</v>
      </c>
      <c r="G4" s="43">
        <v>7.2165999999999999E-8</v>
      </c>
    </row>
    <row r="5" spans="1:7">
      <c r="B5" s="9" t="s">
        <v>412</v>
      </c>
      <c r="C5" s="9">
        <v>230</v>
      </c>
      <c r="D5" s="90">
        <v>28.628</v>
      </c>
      <c r="E5" s="90">
        <v>2.0958000000000001</v>
      </c>
      <c r="F5" s="43">
        <v>9.3428000000000005E-9</v>
      </c>
      <c r="G5" s="43">
        <v>9.9968000000000002E-7</v>
      </c>
    </row>
    <row r="6" spans="1:7">
      <c r="B6" s="9" t="s">
        <v>426</v>
      </c>
      <c r="C6" s="9">
        <v>167</v>
      </c>
      <c r="D6" s="90">
        <v>20.786999999999999</v>
      </c>
      <c r="E6" s="90">
        <v>2.1648000000000001</v>
      </c>
      <c r="F6" s="43">
        <v>2.5007000000000002E-7</v>
      </c>
      <c r="G6" s="90">
        <v>1.6053999999999999E-5</v>
      </c>
    </row>
    <row r="7" spans="1:7">
      <c r="B7" s="9" t="s">
        <v>414</v>
      </c>
      <c r="C7" s="9">
        <v>83</v>
      </c>
      <c r="D7" s="90">
        <v>10.331</v>
      </c>
      <c r="E7" s="90">
        <v>2.6135000000000002</v>
      </c>
      <c r="F7" s="90">
        <v>1.3107E-6</v>
      </c>
      <c r="G7" s="90">
        <v>6.0105999999999997E-5</v>
      </c>
    </row>
    <row r="8" spans="1:7">
      <c r="B8" s="9" t="s">
        <v>427</v>
      </c>
      <c r="C8" s="9">
        <v>151</v>
      </c>
      <c r="D8" s="90">
        <v>18.795000000000002</v>
      </c>
      <c r="E8" s="90">
        <v>2.1282000000000001</v>
      </c>
      <c r="F8" s="90">
        <v>1.8599E-6</v>
      </c>
      <c r="G8" s="90">
        <v>7.4627000000000002E-5</v>
      </c>
    </row>
    <row r="9" spans="1:7">
      <c r="B9" s="9" t="s">
        <v>428</v>
      </c>
      <c r="C9" s="9">
        <v>270</v>
      </c>
      <c r="D9" s="90">
        <v>33.606999999999999</v>
      </c>
      <c r="E9" s="90">
        <v>1.7556</v>
      </c>
      <c r="F9" s="90">
        <v>7.7982999999999995E-6</v>
      </c>
      <c r="G9" s="90">
        <v>2.7814000000000002E-4</v>
      </c>
    </row>
    <row r="10" spans="1:7">
      <c r="B10" s="9" t="s">
        <v>418</v>
      </c>
      <c r="C10" s="9">
        <v>133</v>
      </c>
      <c r="D10" s="90">
        <v>16.555</v>
      </c>
      <c r="E10" s="90">
        <v>2.1141999999999999</v>
      </c>
      <c r="F10" s="90">
        <v>9.5114000000000001E-6</v>
      </c>
      <c r="G10" s="90">
        <v>3.0531999999999998E-4</v>
      </c>
    </row>
    <row r="11" spans="1:7">
      <c r="B11" s="9" t="s">
        <v>221</v>
      </c>
      <c r="C11" s="9">
        <v>163</v>
      </c>
      <c r="D11" s="90">
        <v>20.289000000000001</v>
      </c>
      <c r="E11" s="90">
        <v>1.8237000000000001</v>
      </c>
      <c r="F11" s="90">
        <v>1.6988999999999999E-4</v>
      </c>
      <c r="G11" s="90">
        <v>4.5444999999999999E-3</v>
      </c>
    </row>
    <row r="12" spans="1:7">
      <c r="B12" s="9" t="s">
        <v>415</v>
      </c>
      <c r="C12" s="9">
        <v>153</v>
      </c>
      <c r="D12" s="90">
        <v>19.044</v>
      </c>
      <c r="E12" s="90">
        <v>1.7853000000000001</v>
      </c>
      <c r="F12" s="90">
        <v>4.6663E-4</v>
      </c>
      <c r="G12" s="90">
        <v>1.0699E-2</v>
      </c>
    </row>
    <row r="13" spans="1:7">
      <c r="B13" s="9" t="s">
        <v>219</v>
      </c>
      <c r="C13" s="9">
        <v>30</v>
      </c>
      <c r="D13" s="90">
        <v>3.7341000000000002</v>
      </c>
      <c r="E13" s="90">
        <v>2.9458000000000002</v>
      </c>
      <c r="F13" s="90">
        <v>6.0439000000000001E-4</v>
      </c>
      <c r="G13" s="9">
        <v>1.2166E-2</v>
      </c>
    </row>
  </sheetData>
  <pageMargins left="0.7" right="0.7" top="0.75" bottom="0.75" header="0.3" footer="0.3"/>
  <pageSetup paperSize="9" scale="60" fitToHeight="3" orientation="landscape" horizontalDpi="0" verticalDpi="0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360516-E911-49A4-8832-03A38356992E}">
  <dimension ref="A1:H16"/>
  <sheetViews>
    <sheetView workbookViewId="0">
      <selection activeCell="K21" sqref="K21"/>
    </sheetView>
  </sheetViews>
  <sheetFormatPr defaultRowHeight="14.4"/>
  <cols>
    <col min="1" max="1" width="18.6640625" customWidth="1"/>
    <col min="2" max="6" width="12.5546875" customWidth="1"/>
    <col min="7" max="7" width="15.33203125" customWidth="1"/>
    <col min="8" max="8" width="12.5546875" customWidth="1"/>
  </cols>
  <sheetData>
    <row r="1" spans="1:8" ht="22.8">
      <c r="A1" s="1" t="s">
        <v>463</v>
      </c>
    </row>
    <row r="2" spans="1:8">
      <c r="A2" t="s">
        <v>530</v>
      </c>
      <c r="B2" s="113" t="s">
        <v>577</v>
      </c>
      <c r="C2" s="113"/>
      <c r="D2" s="113"/>
      <c r="E2" s="5"/>
      <c r="F2" s="113" t="s">
        <v>578</v>
      </c>
      <c r="G2" s="113"/>
      <c r="H2" s="113"/>
    </row>
    <row r="3" spans="1:8">
      <c r="B3" s="23" t="s">
        <v>21</v>
      </c>
      <c r="C3" s="23" t="s">
        <v>419</v>
      </c>
      <c r="D3" s="23" t="s">
        <v>22</v>
      </c>
      <c r="E3" s="5"/>
      <c r="F3" s="23" t="s">
        <v>21</v>
      </c>
      <c r="G3" s="23" t="s">
        <v>419</v>
      </c>
      <c r="H3" s="23" t="s">
        <v>22</v>
      </c>
    </row>
    <row r="4" spans="1:8">
      <c r="B4" s="20">
        <v>0.16846523999999999</v>
      </c>
      <c r="C4" s="20">
        <v>0.21372923999999999</v>
      </c>
      <c r="D4" s="20">
        <v>3.5992900000000001E-2</v>
      </c>
      <c r="F4" s="20">
        <v>0.143473499</v>
      </c>
      <c r="G4" s="20">
        <v>0.22643824000000001</v>
      </c>
      <c r="H4" s="20">
        <v>8.5439000000000001E-4</v>
      </c>
    </row>
    <row r="5" spans="1:8">
      <c r="B5" s="20">
        <v>0.13005462000000001</v>
      </c>
      <c r="C5" s="20">
        <v>0.21671278999999999</v>
      </c>
      <c r="D5" s="20">
        <v>3.1117200000000001E-2</v>
      </c>
      <c r="F5" s="20">
        <v>0.23962596999999999</v>
      </c>
      <c r="G5" s="20">
        <v>0.13842626</v>
      </c>
      <c r="H5" s="20">
        <v>8.5439000000000001E-4</v>
      </c>
    </row>
    <row r="6" spans="1:8">
      <c r="B6" s="20">
        <v>0.19095263000000001</v>
      </c>
      <c r="C6" s="20">
        <v>0.22591565999999999</v>
      </c>
      <c r="D6" s="20">
        <v>4.0214409999999999E-2</v>
      </c>
      <c r="F6" s="20">
        <v>0.29095262999999999</v>
      </c>
      <c r="G6" s="20">
        <v>0.12915625999999999</v>
      </c>
      <c r="H6" s="20">
        <v>7.4279999999999997E-3</v>
      </c>
    </row>
    <row r="8" spans="1:8">
      <c r="B8" s="116" t="s">
        <v>577</v>
      </c>
      <c r="C8" s="116"/>
      <c r="D8" s="116"/>
      <c r="E8" s="116"/>
      <c r="F8" s="116"/>
      <c r="G8" s="116"/>
    </row>
    <row r="9" spans="1:8">
      <c r="B9" s="107" t="s">
        <v>631</v>
      </c>
      <c r="C9" s="96" t="s">
        <v>632</v>
      </c>
      <c r="D9" s="96" t="s">
        <v>633</v>
      </c>
      <c r="E9" s="96" t="s">
        <v>634</v>
      </c>
      <c r="F9" s="96" t="s">
        <v>299</v>
      </c>
      <c r="G9" s="96" t="s">
        <v>635</v>
      </c>
    </row>
    <row r="10" spans="1:8">
      <c r="B10" s="107" t="s">
        <v>819</v>
      </c>
      <c r="C10" s="96">
        <v>0.12738266000000001</v>
      </c>
      <c r="D10" s="96" t="s">
        <v>877</v>
      </c>
      <c r="E10" s="96" t="s">
        <v>645</v>
      </c>
      <c r="F10" s="96" t="s">
        <v>278</v>
      </c>
      <c r="G10" s="96">
        <v>1E-4</v>
      </c>
    </row>
    <row r="11" spans="1:8">
      <c r="B11" s="107" t="s">
        <v>878</v>
      </c>
      <c r="C11" s="96">
        <v>0.18301106</v>
      </c>
      <c r="D11" s="96" t="s">
        <v>879</v>
      </c>
      <c r="E11" s="96" t="s">
        <v>645</v>
      </c>
      <c r="F11" s="96" t="s">
        <v>258</v>
      </c>
      <c r="G11" s="96" t="s">
        <v>646</v>
      </c>
    </row>
    <row r="13" spans="1:8">
      <c r="B13" s="139" t="s">
        <v>578</v>
      </c>
      <c r="C13" s="140"/>
      <c r="D13" s="140"/>
      <c r="E13" s="140"/>
      <c r="F13" s="140"/>
      <c r="G13" s="141"/>
    </row>
    <row r="14" spans="1:8">
      <c r="B14" s="109" t="s">
        <v>631</v>
      </c>
      <c r="C14" s="68" t="s">
        <v>632</v>
      </c>
      <c r="D14" s="68" t="s">
        <v>633</v>
      </c>
      <c r="E14" s="68" t="s">
        <v>634</v>
      </c>
      <c r="F14" s="68" t="s">
        <v>299</v>
      </c>
      <c r="G14" s="68" t="s">
        <v>635</v>
      </c>
    </row>
    <row r="15" spans="1:8">
      <c r="B15" s="109" t="s">
        <v>819</v>
      </c>
      <c r="C15" s="68">
        <v>0.22163843966669999</v>
      </c>
      <c r="D15" s="68" t="s">
        <v>880</v>
      </c>
      <c r="E15" s="68" t="s">
        <v>645</v>
      </c>
      <c r="F15" s="68" t="s">
        <v>255</v>
      </c>
      <c r="G15" s="68">
        <v>2.2000000000000001E-3</v>
      </c>
    </row>
    <row r="16" spans="1:8">
      <c r="B16" s="109" t="s">
        <v>878</v>
      </c>
      <c r="C16" s="68">
        <v>0.1616279933333</v>
      </c>
      <c r="D16" s="68" t="s">
        <v>881</v>
      </c>
      <c r="E16" s="68" t="s">
        <v>645</v>
      </c>
      <c r="F16" s="68" t="s">
        <v>255</v>
      </c>
      <c r="G16" s="68">
        <v>9.9000000000000008E-3</v>
      </c>
    </row>
  </sheetData>
  <mergeCells count="4">
    <mergeCell ref="B2:D2"/>
    <mergeCell ref="F2:H2"/>
    <mergeCell ref="B8:G8"/>
    <mergeCell ref="B13:G13"/>
  </mergeCells>
  <pageMargins left="0.7" right="0.7" top="0.75" bottom="0.75" header="0.3" footer="0.3"/>
  <pageSetup paperSize="9" orientation="portrait"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C1A24F-9478-42D7-9FA3-3F0E46A1730C}">
  <dimension ref="A1:Q29"/>
  <sheetViews>
    <sheetView topLeftCell="A13" workbookViewId="0">
      <selection activeCell="L25" sqref="L25"/>
    </sheetView>
  </sheetViews>
  <sheetFormatPr defaultRowHeight="14.4"/>
  <cols>
    <col min="1" max="1" width="29" customWidth="1"/>
    <col min="2" max="7" width="15.5546875" style="3" customWidth="1"/>
    <col min="8" max="17" width="8.88671875" style="3"/>
  </cols>
  <sheetData>
    <row r="1" spans="1:17" ht="22.8">
      <c r="A1" s="1" t="s">
        <v>464</v>
      </c>
    </row>
    <row r="2" spans="1:17">
      <c r="A2" t="s">
        <v>531</v>
      </c>
      <c r="B2" s="113" t="s">
        <v>419</v>
      </c>
      <c r="C2" s="113"/>
      <c r="D2" s="113"/>
      <c r="E2" s="113"/>
      <c r="H2" s="113" t="s">
        <v>21</v>
      </c>
      <c r="I2" s="113"/>
      <c r="J2" s="113"/>
      <c r="K2" s="113"/>
      <c r="L2" s="6"/>
      <c r="N2" s="113" t="s">
        <v>424</v>
      </c>
      <c r="O2" s="113"/>
      <c r="P2" s="113"/>
      <c r="Q2" s="113"/>
    </row>
    <row r="3" spans="1:17">
      <c r="A3" s="64" t="s">
        <v>587</v>
      </c>
      <c r="B3" s="85" t="s">
        <v>420</v>
      </c>
      <c r="C3" s="85" t="s">
        <v>421</v>
      </c>
      <c r="D3" s="85" t="s">
        <v>422</v>
      </c>
      <c r="E3" s="85" t="s">
        <v>423</v>
      </c>
      <c r="H3" s="85" t="s">
        <v>420</v>
      </c>
      <c r="I3" s="85" t="s">
        <v>421</v>
      </c>
      <c r="J3" s="85" t="s">
        <v>422</v>
      </c>
      <c r="K3" s="85" t="s">
        <v>423</v>
      </c>
      <c r="N3" s="85" t="s">
        <v>420</v>
      </c>
      <c r="O3" s="85" t="s">
        <v>421</v>
      </c>
      <c r="P3" s="85" t="s">
        <v>422</v>
      </c>
      <c r="Q3" s="85" t="s">
        <v>423</v>
      </c>
    </row>
    <row r="4" spans="1:17">
      <c r="B4" s="86">
        <v>0.9158771542565024</v>
      </c>
      <c r="C4" s="86">
        <v>0.753</v>
      </c>
      <c r="D4" s="86">
        <v>0.2470822752417009</v>
      </c>
      <c r="E4" s="47">
        <v>1.0478137260205866</v>
      </c>
      <c r="H4" s="86">
        <v>0.89398280802292263</v>
      </c>
      <c r="I4" s="86">
        <v>0.10315186246418338</v>
      </c>
      <c r="J4" s="86">
        <v>0.9627507163323783</v>
      </c>
      <c r="K4" s="86">
        <v>0.97535674038081577</v>
      </c>
      <c r="N4" s="86">
        <v>1.1102546641576385</v>
      </c>
      <c r="O4" s="86">
        <v>1.3389939949635179</v>
      </c>
      <c r="P4" s="47">
        <v>0.64426356605973767</v>
      </c>
      <c r="Q4" s="86">
        <v>0.46469711787654339</v>
      </c>
    </row>
    <row r="5" spans="1:17">
      <c r="B5" s="86">
        <v>1.0554331632957163</v>
      </c>
      <c r="C5" s="86">
        <v>0.77500000000000002</v>
      </c>
      <c r="D5" s="86">
        <v>0.20651749338237396</v>
      </c>
      <c r="E5" s="47">
        <v>1.011895875853938</v>
      </c>
      <c r="H5" s="86">
        <v>0.82521489971346706</v>
      </c>
      <c r="I5" s="86">
        <v>0.10315186246418338</v>
      </c>
      <c r="J5" s="86">
        <v>1.0143266475644699</v>
      </c>
      <c r="K5" s="86">
        <v>0.94301831186971408</v>
      </c>
      <c r="N5" s="86">
        <v>0.96475779310431298</v>
      </c>
      <c r="O5" s="86">
        <v>0.99993542971524529</v>
      </c>
      <c r="P5" s="47">
        <v>0.63904945181805051</v>
      </c>
      <c r="Q5" s="86">
        <v>0.52094287854171573</v>
      </c>
    </row>
    <row r="6" spans="1:17">
      <c r="B6" s="86">
        <v>1.0186341032706463</v>
      </c>
      <c r="C6" s="86">
        <v>1.59</v>
      </c>
      <c r="D6" s="86">
        <v>0.17592265121366302</v>
      </c>
      <c r="E6" s="47">
        <v>0.9173896546382776</v>
      </c>
      <c r="H6" s="86">
        <v>0.97994269340974205</v>
      </c>
      <c r="I6" s="86">
        <v>0.10830945558739255</v>
      </c>
      <c r="J6" s="86">
        <v>0.63610315186246413</v>
      </c>
      <c r="K6" s="86">
        <v>0.9245569101526484</v>
      </c>
      <c r="N6" s="86">
        <v>1.0155009676325959</v>
      </c>
      <c r="O6" s="86">
        <v>0.63405867286541406</v>
      </c>
      <c r="P6" s="47">
        <v>0.69125247161223535</v>
      </c>
      <c r="Q6" s="86">
        <v>0.45805984441605457</v>
      </c>
    </row>
    <row r="7" spans="1:17">
      <c r="B7" s="86">
        <v>1.0076332294531554</v>
      </c>
      <c r="C7" s="86">
        <v>2.17</v>
      </c>
      <c r="D7" s="86">
        <v>0.15707595673175528</v>
      </c>
      <c r="E7" s="47">
        <v>0.99141868829776647</v>
      </c>
      <c r="H7" s="86">
        <v>0.77363896848137537</v>
      </c>
      <c r="I7" s="86">
        <v>0.14097421203438396</v>
      </c>
      <c r="J7" s="86">
        <v>0.58452722063037255</v>
      </c>
      <c r="K7" s="86">
        <v>0.9669933536969102</v>
      </c>
      <c r="N7" s="86">
        <v>0.96136984767702349</v>
      </c>
      <c r="O7" s="86">
        <v>1.1775864817471702</v>
      </c>
      <c r="P7" s="47">
        <v>0.49008268514035652</v>
      </c>
      <c r="Q7" s="86">
        <v>0.43333787433108018</v>
      </c>
    </row>
    <row r="8" spans="1:17">
      <c r="B8" s="86">
        <v>1.0450376519746094</v>
      </c>
      <c r="C8" s="86">
        <v>1.52</v>
      </c>
      <c r="D8" s="86">
        <v>0.11201501581805122</v>
      </c>
      <c r="E8" s="47">
        <v>1.1308849008350104</v>
      </c>
      <c r="H8" s="86">
        <v>1.2034383954154728</v>
      </c>
      <c r="I8" s="86">
        <v>6.70487106017192E-2</v>
      </c>
      <c r="J8" s="86">
        <v>1.4441260744985673</v>
      </c>
      <c r="K8" s="86">
        <v>0.91439694410701466</v>
      </c>
      <c r="N8" s="86">
        <v>0.90335890816227504</v>
      </c>
      <c r="O8" s="86">
        <v>1.0120622774855199</v>
      </c>
      <c r="P8" s="47">
        <v>0.76399099311663332</v>
      </c>
      <c r="Q8" s="86">
        <v>0.48983494511675763</v>
      </c>
    </row>
    <row r="9" spans="1:17">
      <c r="B9" s="86">
        <v>1.1196671053613489</v>
      </c>
      <c r="C9" s="86">
        <v>1.98</v>
      </c>
      <c r="D9" s="86">
        <v>0.17405975331838827</v>
      </c>
      <c r="E9" s="47">
        <v>1.032832690141775</v>
      </c>
      <c r="H9" s="86">
        <v>1.3237822349570201</v>
      </c>
      <c r="I9" s="86">
        <v>5.501432664756447E-2</v>
      </c>
      <c r="J9" s="86">
        <v>1.4613180515759312</v>
      </c>
      <c r="K9" s="86">
        <v>0.72191514835223869</v>
      </c>
      <c r="N9" s="86">
        <v>0.99348824209246911</v>
      </c>
      <c r="O9" s="86">
        <v>0.72357723577235755</v>
      </c>
      <c r="P9" s="47">
        <v>0.63782716038741027</v>
      </c>
      <c r="Q9" s="86">
        <v>0.54095009774001468</v>
      </c>
    </row>
    <row r="10" spans="1:17">
      <c r="B10" s="86">
        <v>0.79811458272564217</v>
      </c>
      <c r="C10"/>
      <c r="D10"/>
      <c r="E10" s="86">
        <v>1.1727025113903315</v>
      </c>
      <c r="N10" s="86">
        <v>1.1098231831125445</v>
      </c>
      <c r="O10"/>
      <c r="P10" s="47">
        <v>0.64441105468907067</v>
      </c>
      <c r="Q10" s="86">
        <v>0.47054521255344622</v>
      </c>
    </row>
    <row r="11" spans="1:17">
      <c r="B11" s="86">
        <v>1.0396030096623785</v>
      </c>
      <c r="C11"/>
      <c r="D11"/>
      <c r="E11" s="86">
        <v>1.0597689756063637</v>
      </c>
      <c r="N11" s="86">
        <v>0.91588593712542621</v>
      </c>
      <c r="O11"/>
      <c r="P11"/>
      <c r="Q11" s="86">
        <v>0.60809702387717801</v>
      </c>
    </row>
    <row r="12" spans="1:17">
      <c r="N12" s="86">
        <v>1.0255604569357168</v>
      </c>
      <c r="O12"/>
      <c r="P12"/>
      <c r="Q12" s="86">
        <v>0.49830812430659888</v>
      </c>
    </row>
    <row r="13" spans="1:17">
      <c r="B13" s="116" t="s">
        <v>419</v>
      </c>
      <c r="C13" s="116"/>
      <c r="D13" s="116"/>
      <c r="E13" s="116"/>
      <c r="F13" s="116"/>
      <c r="G13" s="116"/>
      <c r="P13"/>
    </row>
    <row r="14" spans="1:17">
      <c r="B14" s="107" t="s">
        <v>298</v>
      </c>
      <c r="C14" s="96" t="s">
        <v>632</v>
      </c>
      <c r="D14" s="96" t="s">
        <v>633</v>
      </c>
      <c r="E14" s="96" t="s">
        <v>634</v>
      </c>
      <c r="F14" s="96" t="s">
        <v>299</v>
      </c>
      <c r="G14" s="96" t="s">
        <v>300</v>
      </c>
    </row>
    <row r="15" spans="1:17">
      <c r="B15" s="107" t="s">
        <v>882</v>
      </c>
      <c r="C15" s="96">
        <v>-0.4647</v>
      </c>
      <c r="D15" s="96" t="s">
        <v>885</v>
      </c>
      <c r="E15" s="96" t="s">
        <v>645</v>
      </c>
      <c r="F15" s="96" t="s">
        <v>256</v>
      </c>
      <c r="G15" s="96">
        <v>2.5399999999999999E-2</v>
      </c>
    </row>
    <row r="16" spans="1:17">
      <c r="B16" s="107" t="s">
        <v>883</v>
      </c>
      <c r="C16" s="96">
        <v>0.82120000000000004</v>
      </c>
      <c r="D16" s="96" t="s">
        <v>886</v>
      </c>
      <c r="E16" s="96" t="s">
        <v>645</v>
      </c>
      <c r="F16" s="96" t="s">
        <v>258</v>
      </c>
      <c r="G16" s="96" t="s">
        <v>646</v>
      </c>
    </row>
    <row r="17" spans="2:7">
      <c r="B17" s="107" t="s">
        <v>884</v>
      </c>
      <c r="C17" s="96">
        <v>-4.5060000000000003E-2</v>
      </c>
      <c r="D17" s="96" t="s">
        <v>887</v>
      </c>
      <c r="E17" s="96" t="s">
        <v>638</v>
      </c>
      <c r="F17" s="96" t="s">
        <v>246</v>
      </c>
      <c r="G17" s="96">
        <v>0.98819999999999997</v>
      </c>
    </row>
    <row r="19" spans="2:7">
      <c r="B19" s="116" t="s">
        <v>21</v>
      </c>
      <c r="C19" s="116"/>
      <c r="D19" s="116"/>
      <c r="E19" s="116"/>
      <c r="F19" s="116"/>
      <c r="G19" s="116"/>
    </row>
    <row r="20" spans="2:7">
      <c r="B20" s="107" t="s">
        <v>298</v>
      </c>
      <c r="C20" s="96" t="s">
        <v>632</v>
      </c>
      <c r="D20" s="96" t="s">
        <v>633</v>
      </c>
      <c r="E20" s="96" t="s">
        <v>634</v>
      </c>
      <c r="F20" s="96" t="s">
        <v>299</v>
      </c>
      <c r="G20" s="96" t="s">
        <v>300</v>
      </c>
    </row>
    <row r="21" spans="2:7">
      <c r="B21" s="107" t="s">
        <v>882</v>
      </c>
      <c r="C21" s="96">
        <v>0.90369999999999995</v>
      </c>
      <c r="D21" s="96" t="s">
        <v>888</v>
      </c>
      <c r="E21" s="96" t="s">
        <v>645</v>
      </c>
      <c r="F21" s="96" t="s">
        <v>258</v>
      </c>
      <c r="G21" s="96" t="s">
        <v>646</v>
      </c>
    </row>
    <row r="22" spans="2:7">
      <c r="B22" s="107" t="s">
        <v>883</v>
      </c>
      <c r="C22" s="96">
        <v>-1.719E-2</v>
      </c>
      <c r="D22" s="96" t="s">
        <v>889</v>
      </c>
      <c r="E22" s="96" t="s">
        <v>638</v>
      </c>
      <c r="F22" s="96" t="s">
        <v>246</v>
      </c>
      <c r="G22" s="96">
        <v>0.99909999999999999</v>
      </c>
    </row>
    <row r="23" spans="2:7">
      <c r="B23" s="107" t="s">
        <v>884</v>
      </c>
      <c r="C23" s="96">
        <v>9.2289999999999997E-2</v>
      </c>
      <c r="D23" s="96" t="s">
        <v>890</v>
      </c>
      <c r="E23" s="96" t="s">
        <v>638</v>
      </c>
      <c r="F23" s="96" t="s">
        <v>246</v>
      </c>
      <c r="G23" s="96">
        <v>0.89049999999999996</v>
      </c>
    </row>
    <row r="25" spans="2:7">
      <c r="B25" s="116" t="s">
        <v>424</v>
      </c>
      <c r="C25" s="116"/>
      <c r="D25" s="116"/>
      <c r="E25" s="116"/>
      <c r="F25" s="116"/>
      <c r="G25" s="116"/>
    </row>
    <row r="26" spans="2:7">
      <c r="B26" s="107" t="s">
        <v>298</v>
      </c>
      <c r="C26" s="96" t="s">
        <v>632</v>
      </c>
      <c r="D26" s="96" t="s">
        <v>633</v>
      </c>
      <c r="E26" s="96" t="s">
        <v>634</v>
      </c>
      <c r="F26" s="96" t="s">
        <v>299</v>
      </c>
      <c r="G26" s="96" t="s">
        <v>300</v>
      </c>
    </row>
    <row r="27" spans="2:7">
      <c r="B27" s="107" t="s">
        <v>882</v>
      </c>
      <c r="C27" s="96">
        <v>1.8960000000000001E-2</v>
      </c>
      <c r="D27" s="96" t="s">
        <v>891</v>
      </c>
      <c r="E27" s="96" t="s">
        <v>638</v>
      </c>
      <c r="F27" s="96" t="s">
        <v>246</v>
      </c>
      <c r="G27" s="96">
        <v>0.99250000000000005</v>
      </c>
    </row>
    <row r="28" spans="2:7">
      <c r="B28" s="107" t="s">
        <v>883</v>
      </c>
      <c r="C28" s="96">
        <v>0.35570000000000002</v>
      </c>
      <c r="D28" s="96" t="s">
        <v>892</v>
      </c>
      <c r="E28" s="96" t="s">
        <v>645</v>
      </c>
      <c r="F28" s="96" t="s">
        <v>258</v>
      </c>
      <c r="G28" s="96" t="s">
        <v>646</v>
      </c>
    </row>
    <row r="29" spans="2:7">
      <c r="B29" s="107" t="s">
        <v>884</v>
      </c>
      <c r="C29" s="96">
        <v>0.50170000000000003</v>
      </c>
      <c r="D29" s="96" t="s">
        <v>893</v>
      </c>
      <c r="E29" s="96" t="s">
        <v>645</v>
      </c>
      <c r="F29" s="96" t="s">
        <v>258</v>
      </c>
      <c r="G29" s="96" t="s">
        <v>646</v>
      </c>
    </row>
  </sheetData>
  <mergeCells count="6">
    <mergeCell ref="B25:G25"/>
    <mergeCell ref="B2:E2"/>
    <mergeCell ref="H2:K2"/>
    <mergeCell ref="N2:Q2"/>
    <mergeCell ref="B13:G13"/>
    <mergeCell ref="B19:G19"/>
  </mergeCells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A64DAB-D40A-40A1-9D0F-278D88FD9C0E}">
  <sheetPr>
    <pageSetUpPr fitToPage="1"/>
  </sheetPr>
  <dimension ref="A1:AA41"/>
  <sheetViews>
    <sheetView topLeftCell="A22" workbookViewId="0">
      <selection activeCell="I47" sqref="I47"/>
    </sheetView>
  </sheetViews>
  <sheetFormatPr defaultColWidth="8.77734375" defaultRowHeight="14.4"/>
  <cols>
    <col min="1" max="1" width="24.77734375" bestFit="1" customWidth="1"/>
    <col min="2" max="2" width="20.33203125" bestFit="1" customWidth="1"/>
    <col min="3" max="4" width="13.44140625" bestFit="1" customWidth="1"/>
    <col min="5" max="5" width="17.109375" bestFit="1" customWidth="1"/>
    <col min="6" max="6" width="16" bestFit="1" customWidth="1"/>
    <col min="7" max="7" width="12.109375" bestFit="1" customWidth="1"/>
    <col min="8" max="8" width="13.44140625" bestFit="1" customWidth="1"/>
    <col min="9" max="9" width="12.109375" bestFit="1" customWidth="1"/>
    <col min="10" max="10" width="17.109375" bestFit="1" customWidth="1"/>
    <col min="11" max="11" width="12.44140625" bestFit="1" customWidth="1"/>
    <col min="12" max="12" width="12.109375" bestFit="1" customWidth="1"/>
    <col min="13" max="13" width="13.44140625" bestFit="1" customWidth="1"/>
    <col min="14" max="14" width="10.6640625" bestFit="1" customWidth="1"/>
    <col min="15" max="15" width="17.109375" bestFit="1" customWidth="1"/>
    <col min="16" max="16" width="12.44140625" bestFit="1" customWidth="1"/>
    <col min="17" max="17" width="8.33203125" bestFit="1" customWidth="1"/>
    <col min="18" max="18" width="13.44140625" bestFit="1" customWidth="1"/>
    <col min="19" max="19" width="10.6640625" bestFit="1" customWidth="1"/>
    <col min="20" max="20" width="17.109375" bestFit="1" customWidth="1"/>
    <col min="21" max="21" width="14.6640625" bestFit="1" customWidth="1"/>
    <col min="22" max="22" width="16" bestFit="1" customWidth="1"/>
    <col min="23" max="23" width="13.44140625" bestFit="1" customWidth="1"/>
    <col min="24" max="24" width="15.6640625" bestFit="1" customWidth="1"/>
    <col min="25" max="25" width="17.109375" bestFit="1" customWidth="1"/>
    <col min="26" max="26" width="13.6640625" bestFit="1" customWidth="1"/>
    <col min="27" max="27" width="14" bestFit="1" customWidth="1"/>
    <col min="28" max="28" width="13.44140625" bestFit="1" customWidth="1"/>
    <col min="29" max="29" width="10.6640625" bestFit="1" customWidth="1"/>
    <col min="30" max="30" width="17.109375" bestFit="1" customWidth="1"/>
    <col min="31" max="31" width="6.109375" bestFit="1" customWidth="1"/>
    <col min="32" max="32" width="8.33203125" bestFit="1" customWidth="1"/>
    <col min="33" max="33" width="13.44140625" bestFit="1" customWidth="1"/>
    <col min="34" max="34" width="10.6640625" bestFit="1" customWidth="1"/>
    <col min="35" max="35" width="17.109375" bestFit="1" customWidth="1"/>
    <col min="36" max="36" width="6.44140625" bestFit="1" customWidth="1"/>
    <col min="37" max="37" width="10" bestFit="1" customWidth="1"/>
    <col min="38" max="38" width="13.44140625" bestFit="1" customWidth="1"/>
    <col min="39" max="39" width="10.6640625" bestFit="1" customWidth="1"/>
    <col min="40" max="40" width="17.109375" bestFit="1" customWidth="1"/>
    <col min="41" max="41" width="17.77734375" bestFit="1" customWidth="1"/>
    <col min="42" max="42" width="12.6640625" bestFit="1" customWidth="1"/>
    <col min="43" max="43" width="6.44140625" bestFit="1" customWidth="1"/>
    <col min="44" max="44" width="10" bestFit="1" customWidth="1"/>
    <col min="45" max="45" width="6.109375" bestFit="1" customWidth="1"/>
    <col min="46" max="46" width="4.77734375" bestFit="1" customWidth="1"/>
  </cols>
  <sheetData>
    <row r="1" spans="1:19" ht="22.8">
      <c r="A1" s="1" t="s">
        <v>580</v>
      </c>
      <c r="S1" s="3"/>
    </row>
    <row r="13" spans="1:19">
      <c r="S13" s="3"/>
    </row>
    <row r="18" spans="1:27">
      <c r="Z18" s="33"/>
      <c r="AA18" s="33"/>
    </row>
    <row r="27" spans="1:27">
      <c r="A27" s="85" t="s">
        <v>581</v>
      </c>
      <c r="B27" s="123" t="s">
        <v>407</v>
      </c>
      <c r="C27" s="125"/>
      <c r="D27" s="123" t="s">
        <v>408</v>
      </c>
      <c r="E27" s="125"/>
      <c r="F27" s="123" t="s">
        <v>409</v>
      </c>
      <c r="G27" s="125"/>
      <c r="H27" s="123" t="s">
        <v>44</v>
      </c>
      <c r="I27" s="125"/>
      <c r="J27" s="123" t="s">
        <v>40</v>
      </c>
      <c r="K27" s="125"/>
      <c r="L27" s="123" t="s">
        <v>39</v>
      </c>
      <c r="M27" s="125"/>
    </row>
    <row r="28" spans="1:27" ht="16.2">
      <c r="A28" s="85"/>
      <c r="B28" s="85" t="s">
        <v>410</v>
      </c>
      <c r="C28" s="85" t="s">
        <v>619</v>
      </c>
      <c r="D28" s="85" t="s">
        <v>410</v>
      </c>
      <c r="E28" s="85" t="s">
        <v>619</v>
      </c>
      <c r="F28" s="85" t="s">
        <v>410</v>
      </c>
      <c r="G28" s="85" t="s">
        <v>619</v>
      </c>
      <c r="H28" s="85" t="s">
        <v>410</v>
      </c>
      <c r="I28" s="85" t="s">
        <v>619</v>
      </c>
      <c r="J28" s="85" t="s">
        <v>410</v>
      </c>
      <c r="K28" s="85" t="s">
        <v>619</v>
      </c>
      <c r="L28" s="85" t="s">
        <v>410</v>
      </c>
      <c r="M28" s="85" t="s">
        <v>619</v>
      </c>
    </row>
    <row r="29" spans="1:27">
      <c r="A29" s="86">
        <v>1</v>
      </c>
      <c r="B29" s="86">
        <v>1.0116412375126025</v>
      </c>
      <c r="C29" s="86">
        <v>0.47170701018050737</v>
      </c>
      <c r="D29" s="86">
        <v>0.9235753555420253</v>
      </c>
      <c r="E29" s="86">
        <v>0.64558817892653431</v>
      </c>
      <c r="F29" s="86">
        <v>1.034771152284079</v>
      </c>
      <c r="G29" s="86">
        <v>0.6819599603005897</v>
      </c>
      <c r="H29" s="86">
        <v>0.95815052236238019</v>
      </c>
      <c r="I29" s="86">
        <v>0.79381883111820839</v>
      </c>
      <c r="J29" s="86">
        <v>0.95881029561056907</v>
      </c>
      <c r="K29" s="86">
        <v>0.89343459660470903</v>
      </c>
      <c r="L29" s="86">
        <v>0.96146379412254512</v>
      </c>
      <c r="M29" s="86">
        <v>1.2342561072309424</v>
      </c>
    </row>
    <row r="30" spans="1:27">
      <c r="A30" s="86">
        <v>2</v>
      </c>
      <c r="B30" s="86">
        <v>0.97983180959530514</v>
      </c>
      <c r="C30" s="86">
        <v>0.42555996600430285</v>
      </c>
      <c r="D30" s="86">
        <v>0.9672310945690894</v>
      </c>
      <c r="E30" s="86">
        <v>0.62085732749595091</v>
      </c>
      <c r="F30" s="86">
        <v>0.88118804538197049</v>
      </c>
      <c r="G30" s="86">
        <v>0.61168141250561314</v>
      </c>
      <c r="H30" s="86">
        <v>0.93244430737816408</v>
      </c>
      <c r="I30" s="86">
        <v>0.82276195250168194</v>
      </c>
      <c r="J30" s="86">
        <v>1.0396758038077527</v>
      </c>
      <c r="K30" s="86">
        <v>0.99868673622544668</v>
      </c>
      <c r="L30" s="86">
        <v>1.0380015752012011</v>
      </c>
      <c r="M30" s="86">
        <v>1.0362999450774351</v>
      </c>
    </row>
    <row r="31" spans="1:27">
      <c r="A31" s="86">
        <v>3</v>
      </c>
      <c r="B31" s="86">
        <v>1.0085269528920924</v>
      </c>
      <c r="C31" s="86">
        <v>0.41550219164945784</v>
      </c>
      <c r="D31" s="86">
        <v>1.109193549888885</v>
      </c>
      <c r="E31" s="86">
        <v>0.5348772947903605</v>
      </c>
      <c r="F31" s="86">
        <v>1.0840408023339505</v>
      </c>
      <c r="G31" s="86">
        <v>0.49809652696294066</v>
      </c>
      <c r="H31" s="86">
        <v>1.1094051702594554</v>
      </c>
      <c r="I31" s="86">
        <v>0.82128627776819685</v>
      </c>
      <c r="J31" s="86">
        <v>1.0015139005816784</v>
      </c>
      <c r="K31" s="86">
        <v>1.0119916404099436</v>
      </c>
      <c r="L31" s="86">
        <v>1.0005346306762541</v>
      </c>
      <c r="M31" s="86">
        <v>1.0104216566710789</v>
      </c>
    </row>
    <row r="33" spans="2:13">
      <c r="B33" s="136" t="s">
        <v>827</v>
      </c>
      <c r="C33" s="136"/>
      <c r="D33" s="136" t="s">
        <v>838</v>
      </c>
      <c r="E33" s="136"/>
      <c r="F33" s="136" t="s">
        <v>841</v>
      </c>
      <c r="G33" s="136"/>
      <c r="H33" s="136" t="s">
        <v>844</v>
      </c>
      <c r="I33" s="136"/>
      <c r="J33" s="136" t="s">
        <v>847</v>
      </c>
      <c r="K33" s="136"/>
      <c r="L33" s="136" t="s">
        <v>850</v>
      </c>
      <c r="M33" s="136"/>
    </row>
    <row r="34" spans="2:13">
      <c r="B34" s="136" t="s">
        <v>828</v>
      </c>
      <c r="C34" s="136"/>
      <c r="D34" s="136" t="s">
        <v>828</v>
      </c>
      <c r="E34" s="136"/>
      <c r="F34" s="136" t="s">
        <v>828</v>
      </c>
      <c r="G34" s="136"/>
      <c r="H34" s="136" t="s">
        <v>828</v>
      </c>
      <c r="I34" s="136"/>
      <c r="J34" s="136" t="s">
        <v>828</v>
      </c>
      <c r="K34" s="136"/>
      <c r="L34" s="136" t="s">
        <v>828</v>
      </c>
      <c r="M34" s="136"/>
    </row>
    <row r="35" spans="2:13">
      <c r="B35" s="136" t="s">
        <v>829</v>
      </c>
      <c r="C35" s="136"/>
      <c r="D35" s="136" t="s">
        <v>839</v>
      </c>
      <c r="E35" s="136"/>
      <c r="F35" s="136" t="s">
        <v>842</v>
      </c>
      <c r="G35" s="136"/>
      <c r="H35" s="136" t="s">
        <v>845</v>
      </c>
      <c r="I35" s="136"/>
      <c r="J35" s="136" t="s">
        <v>848</v>
      </c>
      <c r="K35" s="136"/>
      <c r="L35" s="136" t="s">
        <v>851</v>
      </c>
      <c r="M35" s="136"/>
    </row>
    <row r="36" spans="2:13">
      <c r="B36" s="107" t="s">
        <v>830</v>
      </c>
      <c r="C36" s="96"/>
      <c r="D36" s="107" t="s">
        <v>830</v>
      </c>
      <c r="E36" s="96"/>
      <c r="F36" s="107" t="s">
        <v>830</v>
      </c>
      <c r="G36" s="96"/>
      <c r="H36" s="107" t="s">
        <v>830</v>
      </c>
      <c r="I36" s="96"/>
      <c r="J36" s="107" t="s">
        <v>830</v>
      </c>
      <c r="K36" s="96"/>
      <c r="L36" s="107" t="s">
        <v>830</v>
      </c>
      <c r="M36" s="96"/>
    </row>
    <row r="37" spans="2:13">
      <c r="B37" s="107" t="s">
        <v>831</v>
      </c>
      <c r="C37" s="96" t="s">
        <v>646</v>
      </c>
      <c r="D37" s="107" t="s">
        <v>831</v>
      </c>
      <c r="E37" s="96">
        <v>3.5999999999999999E-3</v>
      </c>
      <c r="F37" s="107" t="s">
        <v>831</v>
      </c>
      <c r="G37" s="96">
        <v>7.7000000000000002E-3</v>
      </c>
      <c r="H37" s="107" t="s">
        <v>831</v>
      </c>
      <c r="I37" s="96">
        <v>2.87E-2</v>
      </c>
      <c r="J37" s="107" t="s">
        <v>831</v>
      </c>
      <c r="K37" s="96">
        <v>0.50939999999999996</v>
      </c>
      <c r="L37" s="107" t="s">
        <v>831</v>
      </c>
      <c r="M37" s="96">
        <v>0.2747</v>
      </c>
    </row>
    <row r="38" spans="2:13">
      <c r="B38" s="107" t="s">
        <v>832</v>
      </c>
      <c r="C38" s="96" t="s">
        <v>258</v>
      </c>
      <c r="D38" s="107" t="s">
        <v>832</v>
      </c>
      <c r="E38" s="96" t="s">
        <v>255</v>
      </c>
      <c r="F38" s="107" t="s">
        <v>832</v>
      </c>
      <c r="G38" s="96" t="s">
        <v>255</v>
      </c>
      <c r="H38" s="107" t="s">
        <v>832</v>
      </c>
      <c r="I38" s="96" t="s">
        <v>256</v>
      </c>
      <c r="J38" s="107" t="s">
        <v>832</v>
      </c>
      <c r="K38" s="96" t="s">
        <v>246</v>
      </c>
      <c r="L38" s="107" t="s">
        <v>832</v>
      </c>
      <c r="M38" s="96" t="s">
        <v>246</v>
      </c>
    </row>
    <row r="39" spans="2:13">
      <c r="B39" s="107" t="s">
        <v>833</v>
      </c>
      <c r="C39" s="96" t="s">
        <v>645</v>
      </c>
      <c r="D39" s="107" t="s">
        <v>833</v>
      </c>
      <c r="E39" s="96" t="s">
        <v>645</v>
      </c>
      <c r="F39" s="107" t="s">
        <v>833</v>
      </c>
      <c r="G39" s="96" t="s">
        <v>645</v>
      </c>
      <c r="H39" s="107" t="s">
        <v>833</v>
      </c>
      <c r="I39" s="96" t="s">
        <v>645</v>
      </c>
      <c r="J39" s="107" t="s">
        <v>833</v>
      </c>
      <c r="K39" s="96" t="s">
        <v>638</v>
      </c>
      <c r="L39" s="107" t="s">
        <v>833</v>
      </c>
      <c r="M39" s="96" t="s">
        <v>638</v>
      </c>
    </row>
    <row r="40" spans="2:13">
      <c r="B40" s="107" t="s">
        <v>834</v>
      </c>
      <c r="C40" s="96" t="s">
        <v>835</v>
      </c>
      <c r="D40" s="107" t="s">
        <v>834</v>
      </c>
      <c r="E40" s="96" t="s">
        <v>835</v>
      </c>
      <c r="F40" s="107" t="s">
        <v>834</v>
      </c>
      <c r="G40" s="96" t="s">
        <v>835</v>
      </c>
      <c r="H40" s="107" t="s">
        <v>834</v>
      </c>
      <c r="I40" s="96" t="s">
        <v>835</v>
      </c>
      <c r="J40" s="107" t="s">
        <v>834</v>
      </c>
      <c r="K40" s="96" t="s">
        <v>835</v>
      </c>
      <c r="L40" s="107" t="s">
        <v>834</v>
      </c>
      <c r="M40" s="96" t="s">
        <v>835</v>
      </c>
    </row>
    <row r="41" spans="2:13">
      <c r="B41" s="107" t="s">
        <v>836</v>
      </c>
      <c r="C41" s="96" t="s">
        <v>894</v>
      </c>
      <c r="D41" s="107" t="s">
        <v>836</v>
      </c>
      <c r="E41" s="96" t="s">
        <v>895</v>
      </c>
      <c r="F41" s="107" t="s">
        <v>836</v>
      </c>
      <c r="G41" s="96" t="s">
        <v>896</v>
      </c>
      <c r="H41" s="107" t="s">
        <v>836</v>
      </c>
      <c r="I41" s="96" t="s">
        <v>897</v>
      </c>
      <c r="J41" s="107" t="s">
        <v>836</v>
      </c>
      <c r="K41" s="96" t="s">
        <v>898</v>
      </c>
      <c r="L41" s="107" t="s">
        <v>836</v>
      </c>
      <c r="M41" s="96" t="s">
        <v>899</v>
      </c>
    </row>
  </sheetData>
  <mergeCells count="24">
    <mergeCell ref="D27:E27"/>
    <mergeCell ref="B27:C27"/>
    <mergeCell ref="L27:M27"/>
    <mergeCell ref="J27:K27"/>
    <mergeCell ref="H27:I27"/>
    <mergeCell ref="F27:G27"/>
    <mergeCell ref="B33:C33"/>
    <mergeCell ref="B34:C34"/>
    <mergeCell ref="B35:C35"/>
    <mergeCell ref="D33:E33"/>
    <mergeCell ref="D34:E34"/>
    <mergeCell ref="D35:E35"/>
    <mergeCell ref="F33:G33"/>
    <mergeCell ref="F35:G35"/>
    <mergeCell ref="F34:G34"/>
    <mergeCell ref="H33:I33"/>
    <mergeCell ref="H34:I34"/>
    <mergeCell ref="H35:I35"/>
    <mergeCell ref="J33:K33"/>
    <mergeCell ref="J34:K34"/>
    <mergeCell ref="J35:K35"/>
    <mergeCell ref="L33:M33"/>
    <mergeCell ref="L34:M34"/>
    <mergeCell ref="L35:M35"/>
  </mergeCells>
  <phoneticPr fontId="13" type="noConversion"/>
  <pageMargins left="0.7" right="0.7" top="0.75" bottom="0.75" header="0.3" footer="0.3"/>
  <pageSetup paperSize="0" scale="20" fitToHeight="3" orientation="landscape" horizontalDpi="0" verticalDpi="0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06E443-FCB5-49AC-8F34-1D9E8D0746FF}">
  <dimension ref="A1:AU74"/>
  <sheetViews>
    <sheetView topLeftCell="A55" workbookViewId="0">
      <selection activeCell="I71" sqref="I71"/>
    </sheetView>
  </sheetViews>
  <sheetFormatPr defaultRowHeight="14.4"/>
  <cols>
    <col min="1" max="1" width="18.5546875" customWidth="1"/>
    <col min="2" max="2" width="36.77734375" customWidth="1"/>
    <col min="3" max="6" width="12.88671875" customWidth="1"/>
    <col min="7" max="7" width="16.109375" customWidth="1"/>
    <col min="8" max="8" width="12.88671875" customWidth="1"/>
    <col min="9" max="9" width="23.77734375" customWidth="1"/>
    <col min="10" max="28" width="12.88671875" customWidth="1"/>
  </cols>
  <sheetData>
    <row r="1" spans="1:47" ht="22.8">
      <c r="A1" s="1" t="s">
        <v>466</v>
      </c>
    </row>
    <row r="2" spans="1:47" ht="16.2">
      <c r="A2" s="6" t="s">
        <v>38</v>
      </c>
      <c r="B2" s="9"/>
      <c r="C2" s="113" t="s">
        <v>509</v>
      </c>
      <c r="D2" s="113"/>
      <c r="E2" s="113"/>
      <c r="F2" s="113"/>
      <c r="G2" s="113"/>
      <c r="H2" s="113"/>
      <c r="I2" s="113"/>
      <c r="J2" s="113"/>
      <c r="K2" s="113" t="s">
        <v>614</v>
      </c>
      <c r="L2" s="113"/>
      <c r="M2" s="113"/>
      <c r="N2" s="113"/>
      <c r="O2" s="113"/>
      <c r="P2" s="113"/>
      <c r="Q2" s="113"/>
    </row>
    <row r="3" spans="1:47" ht="15.6">
      <c r="B3" s="15" t="s">
        <v>506</v>
      </c>
      <c r="C3" s="9">
        <v>28</v>
      </c>
      <c r="D3" s="9">
        <v>26.1</v>
      </c>
      <c r="E3" s="9">
        <v>28.3</v>
      </c>
      <c r="F3" s="9">
        <v>25</v>
      </c>
      <c r="G3" s="9">
        <v>24</v>
      </c>
      <c r="H3" s="9">
        <v>28.9</v>
      </c>
      <c r="I3" s="9">
        <v>24.6</v>
      </c>
      <c r="J3" s="9">
        <v>27</v>
      </c>
      <c r="K3" s="9">
        <v>29.2</v>
      </c>
      <c r="L3" s="9">
        <v>28</v>
      </c>
      <c r="M3" s="9"/>
      <c r="N3" s="9">
        <v>25.4</v>
      </c>
      <c r="O3" s="9"/>
      <c r="P3" s="9">
        <v>26.8</v>
      </c>
      <c r="Q3" s="9">
        <v>27.1</v>
      </c>
      <c r="AU3" s="17"/>
    </row>
    <row r="4" spans="1:47" ht="15.6">
      <c r="B4" s="15" t="s">
        <v>507</v>
      </c>
      <c r="C4" s="9">
        <v>27.3</v>
      </c>
      <c r="D4" s="9">
        <v>25.4</v>
      </c>
      <c r="E4" s="9">
        <v>27.7</v>
      </c>
      <c r="F4" s="9">
        <v>24.5</v>
      </c>
      <c r="G4" s="9">
        <v>23.3</v>
      </c>
      <c r="H4" s="9"/>
      <c r="I4" s="9">
        <v>24.1</v>
      </c>
      <c r="J4" s="9">
        <v>26.9</v>
      </c>
      <c r="K4" s="9">
        <v>28.7</v>
      </c>
      <c r="L4" s="9">
        <v>27.5</v>
      </c>
      <c r="M4" s="9">
        <v>27</v>
      </c>
      <c r="N4" s="9">
        <v>25.4</v>
      </c>
      <c r="O4" s="9">
        <v>27.6</v>
      </c>
      <c r="P4" s="9">
        <v>26.8</v>
      </c>
      <c r="Q4" s="9">
        <v>26.4</v>
      </c>
      <c r="AU4" s="17"/>
    </row>
    <row r="5" spans="1:47" ht="15.6">
      <c r="B5" s="15" t="s">
        <v>508</v>
      </c>
      <c r="C5" s="9">
        <v>25</v>
      </c>
      <c r="D5" s="9">
        <v>27.9</v>
      </c>
      <c r="E5" s="9">
        <v>28.6</v>
      </c>
      <c r="F5" s="9">
        <v>25.6</v>
      </c>
      <c r="G5" s="9">
        <v>24</v>
      </c>
      <c r="H5" s="9">
        <v>27.5</v>
      </c>
      <c r="I5" s="9">
        <v>24.4</v>
      </c>
      <c r="J5" s="9">
        <v>30.1</v>
      </c>
      <c r="K5" s="9">
        <v>27.6</v>
      </c>
      <c r="L5" s="9">
        <v>29.6</v>
      </c>
      <c r="M5" s="9">
        <v>31.7</v>
      </c>
      <c r="N5" s="9">
        <v>26</v>
      </c>
      <c r="O5" s="9">
        <v>26.5</v>
      </c>
      <c r="P5" s="9">
        <v>26</v>
      </c>
      <c r="Q5" s="9">
        <v>26.9</v>
      </c>
      <c r="AU5" s="17"/>
    </row>
    <row r="6" spans="1:47" ht="15.6">
      <c r="B6" s="15" t="s">
        <v>124</v>
      </c>
      <c r="C6" s="9">
        <v>18.899999999999999</v>
      </c>
      <c r="D6" s="9">
        <v>21.2</v>
      </c>
      <c r="E6" s="9">
        <v>22</v>
      </c>
      <c r="F6" s="9">
        <v>18.5</v>
      </c>
      <c r="G6" s="9">
        <v>17.399999999999999</v>
      </c>
      <c r="H6" s="9">
        <v>18.2</v>
      </c>
      <c r="I6" s="9">
        <v>18.899999999999999</v>
      </c>
      <c r="J6" s="9">
        <v>19.899999999999999</v>
      </c>
      <c r="K6" s="9">
        <v>21.1</v>
      </c>
      <c r="L6" s="9">
        <v>22.3</v>
      </c>
      <c r="M6" s="9">
        <v>23.6</v>
      </c>
      <c r="N6" s="9">
        <v>19.100000000000001</v>
      </c>
      <c r="O6" s="9">
        <v>20.5</v>
      </c>
      <c r="P6" s="9">
        <v>17.600000000000001</v>
      </c>
      <c r="Q6" s="9">
        <v>19.2</v>
      </c>
      <c r="AU6" s="17"/>
    </row>
    <row r="7" spans="1:47" ht="15.6">
      <c r="AU7" s="17"/>
    </row>
    <row r="8" spans="1:47" ht="16.2">
      <c r="A8" s="6" t="s">
        <v>41</v>
      </c>
      <c r="B8" s="123" t="s">
        <v>36</v>
      </c>
      <c r="C8" s="124"/>
      <c r="D8" s="124"/>
      <c r="E8" s="124"/>
      <c r="F8" s="124"/>
      <c r="G8" s="125"/>
      <c r="I8" s="123" t="s">
        <v>37</v>
      </c>
      <c r="J8" s="124"/>
      <c r="K8" s="124"/>
      <c r="L8" s="124"/>
      <c r="M8" s="124"/>
      <c r="N8" s="125"/>
      <c r="P8" s="123" t="s">
        <v>615</v>
      </c>
      <c r="Q8" s="124"/>
      <c r="R8" s="124"/>
      <c r="S8" s="124"/>
      <c r="T8" s="124"/>
      <c r="U8" s="125"/>
      <c r="W8" s="123" t="s">
        <v>168</v>
      </c>
      <c r="X8" s="124"/>
      <c r="Y8" s="124"/>
      <c r="Z8" s="124"/>
      <c r="AA8" s="124"/>
      <c r="AB8" s="125"/>
      <c r="AU8" s="17"/>
    </row>
    <row r="9" spans="1:47" ht="15.6">
      <c r="A9" s="3"/>
      <c r="B9" s="85" t="s">
        <v>39</v>
      </c>
      <c r="C9" s="85" t="s">
        <v>42</v>
      </c>
      <c r="D9" s="85" t="s">
        <v>43</v>
      </c>
      <c r="E9" s="87" t="s">
        <v>44</v>
      </c>
      <c r="F9" s="85" t="s">
        <v>408</v>
      </c>
      <c r="G9" s="85" t="s">
        <v>40</v>
      </c>
      <c r="I9" s="85" t="s">
        <v>39</v>
      </c>
      <c r="J9" s="85" t="s">
        <v>42</v>
      </c>
      <c r="K9" s="85" t="s">
        <v>43</v>
      </c>
      <c r="L9" s="85" t="s">
        <v>44</v>
      </c>
      <c r="M9" s="85" t="s">
        <v>408</v>
      </c>
      <c r="N9" s="85" t="s">
        <v>40</v>
      </c>
      <c r="P9" s="85" t="s">
        <v>39</v>
      </c>
      <c r="Q9" s="85" t="s">
        <v>42</v>
      </c>
      <c r="R9" s="85" t="s">
        <v>43</v>
      </c>
      <c r="S9" s="85" t="s">
        <v>44</v>
      </c>
      <c r="T9" s="85" t="s">
        <v>408</v>
      </c>
      <c r="U9" s="85" t="s">
        <v>40</v>
      </c>
      <c r="W9" s="85" t="s">
        <v>39</v>
      </c>
      <c r="X9" s="85" t="s">
        <v>42</v>
      </c>
      <c r="Y9" s="85" t="s">
        <v>43</v>
      </c>
      <c r="Z9" s="85" t="s">
        <v>44</v>
      </c>
      <c r="AA9" s="85" t="s">
        <v>408</v>
      </c>
      <c r="AB9" s="85" t="s">
        <v>40</v>
      </c>
      <c r="AU9" s="17"/>
    </row>
    <row r="10" spans="1:47" ht="15.6">
      <c r="A10" s="3"/>
      <c r="B10" s="20">
        <v>73.900000000000006</v>
      </c>
      <c r="C10" s="9">
        <v>136.9</v>
      </c>
      <c r="D10" s="9">
        <v>73.900000000000006</v>
      </c>
      <c r="E10" s="62">
        <v>243</v>
      </c>
      <c r="F10" s="20">
        <v>12.8</v>
      </c>
      <c r="G10" s="67">
        <v>146.19999999999999</v>
      </c>
      <c r="I10" s="20">
        <v>43</v>
      </c>
      <c r="J10" s="9">
        <v>125</v>
      </c>
      <c r="K10" s="20">
        <v>80</v>
      </c>
      <c r="L10" s="20">
        <v>180</v>
      </c>
      <c r="M10" s="20">
        <v>7</v>
      </c>
      <c r="N10" s="20">
        <v>112</v>
      </c>
      <c r="P10" s="9">
        <v>76.599999999999994</v>
      </c>
      <c r="Q10" s="9">
        <v>133.1</v>
      </c>
      <c r="R10" s="9">
        <v>82</v>
      </c>
      <c r="S10" s="9">
        <v>216</v>
      </c>
      <c r="T10" s="20">
        <v>10</v>
      </c>
      <c r="U10" s="20">
        <v>117.7</v>
      </c>
      <c r="W10" s="20">
        <v>50</v>
      </c>
      <c r="X10" s="9">
        <v>140</v>
      </c>
      <c r="Y10" s="20">
        <v>84</v>
      </c>
      <c r="Z10" s="20">
        <v>214</v>
      </c>
      <c r="AA10" s="20">
        <v>15</v>
      </c>
      <c r="AB10" s="20">
        <v>97</v>
      </c>
      <c r="AU10" s="17"/>
    </row>
    <row r="11" spans="1:47" ht="15.6">
      <c r="A11" s="3"/>
      <c r="B11" s="20">
        <v>71</v>
      </c>
      <c r="C11" s="9">
        <v>137</v>
      </c>
      <c r="D11" s="9">
        <v>77.8</v>
      </c>
      <c r="E11" s="62">
        <v>191</v>
      </c>
      <c r="F11" s="20">
        <v>12</v>
      </c>
      <c r="G11" s="67">
        <v>144.80000000000001</v>
      </c>
      <c r="I11" s="20">
        <v>44</v>
      </c>
      <c r="J11" s="9">
        <v>130</v>
      </c>
      <c r="K11" s="20">
        <v>70</v>
      </c>
      <c r="L11" s="20">
        <v>170</v>
      </c>
      <c r="M11" s="20">
        <v>8</v>
      </c>
      <c r="N11" s="20">
        <v>50</v>
      </c>
      <c r="P11" s="9">
        <v>68.599999999999994</v>
      </c>
      <c r="Q11" s="9">
        <v>136.6</v>
      </c>
      <c r="R11" s="9">
        <v>70</v>
      </c>
      <c r="S11" s="9">
        <v>210</v>
      </c>
      <c r="T11" s="20">
        <v>11</v>
      </c>
      <c r="U11" s="20">
        <v>141.4</v>
      </c>
      <c r="W11" s="20">
        <v>46</v>
      </c>
      <c r="X11" s="9">
        <v>134</v>
      </c>
      <c r="Y11" s="20">
        <v>82</v>
      </c>
      <c r="Z11" s="20">
        <v>190</v>
      </c>
      <c r="AA11" s="20">
        <v>10</v>
      </c>
      <c r="AB11" s="20">
        <v>70</v>
      </c>
      <c r="AU11" s="17"/>
    </row>
    <row r="12" spans="1:47">
      <c r="A12" s="3"/>
      <c r="B12" s="20">
        <v>72.5</v>
      </c>
      <c r="C12" s="9">
        <v>134</v>
      </c>
      <c r="D12" s="9">
        <v>78.900000000000006</v>
      </c>
      <c r="E12" s="62">
        <v>203.3</v>
      </c>
      <c r="F12" s="20">
        <v>10</v>
      </c>
      <c r="G12" s="67">
        <v>166.3</v>
      </c>
      <c r="I12" s="20">
        <v>43</v>
      </c>
      <c r="J12" s="9">
        <v>133</v>
      </c>
      <c r="K12" s="20">
        <v>78</v>
      </c>
      <c r="L12" s="20">
        <v>178</v>
      </c>
      <c r="M12" s="20">
        <v>8</v>
      </c>
      <c r="N12" s="20">
        <v>86</v>
      </c>
      <c r="P12" s="9">
        <v>64.099999999999994</v>
      </c>
      <c r="Q12" s="9">
        <v>151.6</v>
      </c>
      <c r="R12" s="9">
        <v>74.8</v>
      </c>
      <c r="S12" s="9">
        <v>248</v>
      </c>
      <c r="T12" s="20">
        <v>10.5</v>
      </c>
      <c r="U12" s="20">
        <v>150.9</v>
      </c>
      <c r="W12" s="20">
        <v>57</v>
      </c>
      <c r="X12" s="9">
        <v>158</v>
      </c>
      <c r="Y12" s="20">
        <v>80</v>
      </c>
      <c r="Z12" s="20">
        <v>248</v>
      </c>
      <c r="AA12" s="20">
        <v>4</v>
      </c>
      <c r="AB12" s="20">
        <v>36</v>
      </c>
    </row>
    <row r="13" spans="1:47">
      <c r="A13" s="3"/>
      <c r="B13" s="20">
        <v>62</v>
      </c>
      <c r="C13" s="9">
        <v>145.6</v>
      </c>
      <c r="D13" s="9">
        <v>84</v>
      </c>
      <c r="E13" s="62">
        <v>193</v>
      </c>
      <c r="F13" s="20">
        <v>10</v>
      </c>
      <c r="G13" s="67">
        <v>187</v>
      </c>
      <c r="I13" s="20">
        <v>62</v>
      </c>
      <c r="J13" s="9">
        <v>133</v>
      </c>
      <c r="K13" s="20">
        <v>77</v>
      </c>
      <c r="L13" s="20">
        <v>170</v>
      </c>
      <c r="M13" s="20">
        <v>10</v>
      </c>
      <c r="N13" s="20">
        <v>116</v>
      </c>
      <c r="P13" s="9">
        <v>61</v>
      </c>
      <c r="Q13" s="9">
        <v>143</v>
      </c>
      <c r="R13" s="9">
        <v>75.599999999999994</v>
      </c>
      <c r="S13" s="9">
        <v>189</v>
      </c>
      <c r="T13" s="20">
        <v>10</v>
      </c>
      <c r="U13" s="20">
        <v>125</v>
      </c>
      <c r="W13" s="20">
        <v>58</v>
      </c>
      <c r="X13" s="9">
        <v>147</v>
      </c>
      <c r="Y13" s="20">
        <v>85</v>
      </c>
      <c r="Z13" s="20">
        <v>218</v>
      </c>
      <c r="AA13" s="20">
        <v>12</v>
      </c>
      <c r="AB13" s="20">
        <v>63</v>
      </c>
    </row>
    <row r="14" spans="1:47">
      <c r="B14" s="20">
        <v>66</v>
      </c>
      <c r="C14" s="9">
        <v>158</v>
      </c>
      <c r="D14" s="9">
        <v>89</v>
      </c>
      <c r="E14" s="62">
        <v>223.7</v>
      </c>
      <c r="F14" s="20">
        <v>11</v>
      </c>
      <c r="G14" s="67">
        <v>168.9</v>
      </c>
      <c r="I14" s="20">
        <v>42</v>
      </c>
      <c r="J14" s="9">
        <v>119</v>
      </c>
      <c r="K14" s="20">
        <v>71</v>
      </c>
      <c r="L14" s="20">
        <v>158</v>
      </c>
      <c r="M14" s="20">
        <v>6</v>
      </c>
      <c r="N14" s="20">
        <v>70</v>
      </c>
      <c r="P14" s="9">
        <v>65</v>
      </c>
      <c r="Q14" s="9">
        <v>137</v>
      </c>
      <c r="R14" s="9">
        <v>86</v>
      </c>
      <c r="S14" s="9">
        <v>220</v>
      </c>
      <c r="T14" s="20">
        <v>11</v>
      </c>
      <c r="U14" s="20">
        <v>176</v>
      </c>
      <c r="W14" s="20">
        <v>45</v>
      </c>
      <c r="X14" s="9">
        <v>143</v>
      </c>
      <c r="Y14" s="20">
        <v>85</v>
      </c>
      <c r="Z14" s="20">
        <v>195</v>
      </c>
      <c r="AA14" s="20">
        <v>12</v>
      </c>
      <c r="AB14" s="20">
        <v>32</v>
      </c>
    </row>
    <row r="15" spans="1:47">
      <c r="B15" s="20">
        <v>72</v>
      </c>
      <c r="C15" s="9">
        <v>147.19999999999999</v>
      </c>
      <c r="D15" s="9">
        <v>86</v>
      </c>
      <c r="E15" s="62">
        <v>190</v>
      </c>
      <c r="F15" s="20">
        <v>9</v>
      </c>
      <c r="G15" s="67">
        <v>152.80000000000001</v>
      </c>
      <c r="I15" s="20">
        <v>46</v>
      </c>
      <c r="J15" s="9">
        <v>115.3</v>
      </c>
      <c r="K15" s="20">
        <v>57</v>
      </c>
      <c r="L15" s="20">
        <v>186</v>
      </c>
      <c r="M15" s="20">
        <v>6</v>
      </c>
      <c r="N15" s="20">
        <v>110</v>
      </c>
      <c r="P15" s="9">
        <v>68</v>
      </c>
      <c r="Q15" s="9">
        <v>159.80000000000001</v>
      </c>
      <c r="R15" s="9">
        <v>86</v>
      </c>
      <c r="S15" s="9">
        <v>215</v>
      </c>
      <c r="T15" s="20">
        <v>9</v>
      </c>
      <c r="U15" s="20">
        <v>160</v>
      </c>
      <c r="W15" s="20">
        <v>50</v>
      </c>
      <c r="X15" s="9">
        <v>136</v>
      </c>
      <c r="Y15" s="20">
        <v>76</v>
      </c>
      <c r="Z15" s="20">
        <v>190</v>
      </c>
      <c r="AA15" s="20">
        <v>10</v>
      </c>
      <c r="AB15" s="20">
        <v>72</v>
      </c>
    </row>
    <row r="16" spans="1:47">
      <c r="B16" s="20">
        <v>71</v>
      </c>
      <c r="C16" s="9">
        <v>138.80000000000001</v>
      </c>
      <c r="D16" s="9">
        <v>87</v>
      </c>
      <c r="E16" s="62">
        <v>193</v>
      </c>
      <c r="F16" s="20">
        <v>10</v>
      </c>
      <c r="G16" s="67">
        <v>132.5</v>
      </c>
      <c r="I16" s="20">
        <v>52</v>
      </c>
      <c r="J16" s="9">
        <v>123.9</v>
      </c>
      <c r="K16" s="20">
        <v>66.099999999999994</v>
      </c>
      <c r="L16" s="20">
        <v>177</v>
      </c>
      <c r="M16" s="20">
        <v>6.3</v>
      </c>
      <c r="N16" s="20">
        <v>91</v>
      </c>
      <c r="P16" s="9">
        <v>64</v>
      </c>
      <c r="Q16" s="9">
        <v>146.80000000000001</v>
      </c>
      <c r="R16" s="9">
        <v>85</v>
      </c>
      <c r="S16" s="9">
        <v>220</v>
      </c>
      <c r="T16" s="20">
        <v>10</v>
      </c>
      <c r="U16" s="20">
        <v>174.7</v>
      </c>
      <c r="W16" s="20">
        <v>51</v>
      </c>
      <c r="X16" s="9">
        <v>122</v>
      </c>
      <c r="Y16" s="20">
        <v>76.5</v>
      </c>
      <c r="Z16" s="20">
        <v>195</v>
      </c>
      <c r="AA16" s="20">
        <v>3.5</v>
      </c>
      <c r="AB16" s="20">
        <v>51</v>
      </c>
    </row>
    <row r="17" spans="2:28">
      <c r="B17" s="3"/>
      <c r="C17" s="3"/>
      <c r="D17" s="3"/>
      <c r="E17" s="3"/>
      <c r="H17" s="3"/>
      <c r="I17" s="3"/>
      <c r="J17" s="3"/>
      <c r="K17" s="3"/>
      <c r="L17" s="3"/>
      <c r="O17" s="3"/>
      <c r="P17" s="9">
        <v>69</v>
      </c>
      <c r="Q17" s="9">
        <v>136.4</v>
      </c>
      <c r="R17" s="9">
        <v>79.400000000000006</v>
      </c>
      <c r="S17" s="9">
        <v>185</v>
      </c>
      <c r="T17" s="20">
        <v>10</v>
      </c>
      <c r="U17" s="20">
        <v>121</v>
      </c>
      <c r="W17" s="20">
        <v>45</v>
      </c>
      <c r="X17" s="9">
        <v>128.1</v>
      </c>
      <c r="Y17" s="9">
        <v>77.599999999999994</v>
      </c>
      <c r="Z17" s="9">
        <v>190</v>
      </c>
      <c r="AA17" s="20">
        <v>8</v>
      </c>
      <c r="AB17" s="20">
        <v>45</v>
      </c>
    </row>
    <row r="19" spans="2:28">
      <c r="B19" s="136" t="s">
        <v>624</v>
      </c>
      <c r="C19" s="136"/>
      <c r="D19" s="136"/>
      <c r="E19" s="136"/>
      <c r="F19" s="136"/>
      <c r="G19" s="136"/>
      <c r="I19" s="136" t="s">
        <v>625</v>
      </c>
      <c r="J19" s="136"/>
      <c r="K19" s="136"/>
      <c r="L19" s="136"/>
      <c r="M19" s="136"/>
      <c r="N19" s="136"/>
    </row>
    <row r="20" spans="2:28">
      <c r="B20" s="107" t="s">
        <v>900</v>
      </c>
      <c r="C20" s="96">
        <v>-0.15</v>
      </c>
      <c r="D20" s="96" t="s">
        <v>901</v>
      </c>
      <c r="E20" s="96" t="s">
        <v>638</v>
      </c>
      <c r="F20" s="96" t="s">
        <v>246</v>
      </c>
      <c r="G20" s="96">
        <v>0.99539999999999995</v>
      </c>
      <c r="I20" s="107" t="s">
        <v>900</v>
      </c>
      <c r="J20" s="96">
        <v>6.2249999999999996</v>
      </c>
      <c r="K20" s="96" t="s">
        <v>912</v>
      </c>
      <c r="L20" s="96" t="s">
        <v>645</v>
      </c>
      <c r="M20" s="96" t="s">
        <v>258</v>
      </c>
      <c r="N20" s="96" t="s">
        <v>646</v>
      </c>
    </row>
    <row r="21" spans="2:28">
      <c r="B21" s="107" t="s">
        <v>902</v>
      </c>
      <c r="C21" s="96">
        <v>-0.8125</v>
      </c>
      <c r="D21" s="96" t="s">
        <v>903</v>
      </c>
      <c r="E21" s="96" t="s">
        <v>638</v>
      </c>
      <c r="F21" s="96" t="s">
        <v>246</v>
      </c>
      <c r="G21" s="96">
        <v>0.69579999999999997</v>
      </c>
      <c r="I21" s="107" t="s">
        <v>902</v>
      </c>
      <c r="J21" s="96">
        <v>-1.4570000000000001</v>
      </c>
      <c r="K21" s="96" t="s">
        <v>913</v>
      </c>
      <c r="L21" s="96" t="s">
        <v>638</v>
      </c>
      <c r="M21" s="96" t="s">
        <v>246</v>
      </c>
      <c r="N21" s="96">
        <v>0.21940000000000001</v>
      </c>
    </row>
    <row r="22" spans="2:28">
      <c r="B22" s="107" t="s">
        <v>904</v>
      </c>
      <c r="C22" s="96">
        <v>-1.27</v>
      </c>
      <c r="D22" s="96" t="s">
        <v>905</v>
      </c>
      <c r="E22" s="96" t="s">
        <v>638</v>
      </c>
      <c r="F22" s="96" t="s">
        <v>246</v>
      </c>
      <c r="G22" s="96">
        <v>0.49459999999999998</v>
      </c>
      <c r="I22" s="107" t="s">
        <v>904</v>
      </c>
      <c r="J22" s="96">
        <v>5.1139999999999999</v>
      </c>
      <c r="K22" s="96" t="s">
        <v>914</v>
      </c>
      <c r="L22" s="96" t="s">
        <v>645</v>
      </c>
      <c r="M22" s="96" t="s">
        <v>255</v>
      </c>
      <c r="N22" s="96">
        <v>1.1999999999999999E-3</v>
      </c>
    </row>
    <row r="23" spans="2:28">
      <c r="B23" s="107" t="s">
        <v>906</v>
      </c>
      <c r="C23" s="96">
        <v>-0.66249999999999998</v>
      </c>
      <c r="D23" s="96" t="s">
        <v>907</v>
      </c>
      <c r="E23" s="96" t="s">
        <v>638</v>
      </c>
      <c r="F23" s="96" t="s">
        <v>246</v>
      </c>
      <c r="G23" s="96">
        <v>0.87560000000000004</v>
      </c>
      <c r="I23" s="107" t="s">
        <v>906</v>
      </c>
      <c r="J23" s="96">
        <v>-7.6820000000000004</v>
      </c>
      <c r="K23" s="96" t="s">
        <v>915</v>
      </c>
      <c r="L23" s="96" t="s">
        <v>645</v>
      </c>
      <c r="M23" s="96" t="s">
        <v>278</v>
      </c>
      <c r="N23" s="96">
        <v>1E-4</v>
      </c>
    </row>
    <row r="24" spans="2:28">
      <c r="B24" s="107" t="s">
        <v>908</v>
      </c>
      <c r="C24" s="96">
        <v>-1.1200000000000001</v>
      </c>
      <c r="D24" s="96" t="s">
        <v>909</v>
      </c>
      <c r="E24" s="96" t="s">
        <v>638</v>
      </c>
      <c r="F24" s="96" t="s">
        <v>246</v>
      </c>
      <c r="G24" s="96">
        <v>0.36409999999999998</v>
      </c>
      <c r="I24" s="107" t="s">
        <v>908</v>
      </c>
      <c r="J24" s="96">
        <v>-1.111</v>
      </c>
      <c r="K24" s="96" t="s">
        <v>916</v>
      </c>
      <c r="L24" s="96" t="s">
        <v>638</v>
      </c>
      <c r="M24" s="96" t="s">
        <v>246</v>
      </c>
      <c r="N24" s="96">
        <v>0.16750000000000001</v>
      </c>
    </row>
    <row r="25" spans="2:28">
      <c r="B25" s="107" t="s">
        <v>910</v>
      </c>
      <c r="C25" s="96">
        <v>-0.45710000000000001</v>
      </c>
      <c r="D25" s="96" t="s">
        <v>911</v>
      </c>
      <c r="E25" s="96" t="s">
        <v>638</v>
      </c>
      <c r="F25" s="96" t="s">
        <v>246</v>
      </c>
      <c r="G25" s="96">
        <v>0.85070000000000001</v>
      </c>
      <c r="I25" s="107" t="s">
        <v>910</v>
      </c>
      <c r="J25" s="96">
        <v>6.5709999999999997</v>
      </c>
      <c r="K25" s="96" t="s">
        <v>917</v>
      </c>
      <c r="L25" s="96" t="s">
        <v>645</v>
      </c>
      <c r="M25" s="96" t="s">
        <v>278</v>
      </c>
      <c r="N25" s="96">
        <v>2.9999999999999997E-4</v>
      </c>
    </row>
    <row r="27" spans="2:28">
      <c r="B27" s="109"/>
      <c r="C27" s="68" t="s">
        <v>632</v>
      </c>
      <c r="D27" s="68" t="s">
        <v>633</v>
      </c>
      <c r="E27" s="68" t="s">
        <v>634</v>
      </c>
      <c r="F27" s="68" t="s">
        <v>299</v>
      </c>
      <c r="G27" s="68" t="s">
        <v>635</v>
      </c>
    </row>
    <row r="28" spans="2:28">
      <c r="B28" s="142" t="s">
        <v>39</v>
      </c>
      <c r="C28" s="142"/>
      <c r="D28" s="142"/>
      <c r="E28" s="142"/>
      <c r="F28" s="142"/>
      <c r="G28" s="142"/>
    </row>
    <row r="29" spans="2:28">
      <c r="B29" s="109" t="s">
        <v>918</v>
      </c>
      <c r="C29" s="68">
        <v>22.34</v>
      </c>
      <c r="D29" s="68" t="s">
        <v>919</v>
      </c>
      <c r="E29" s="68" t="s">
        <v>645</v>
      </c>
      <c r="F29" s="68" t="s">
        <v>255</v>
      </c>
      <c r="G29" s="68">
        <v>1.4E-3</v>
      </c>
    </row>
    <row r="30" spans="2:28" ht="16.2">
      <c r="B30" s="109" t="s">
        <v>929</v>
      </c>
      <c r="C30" s="68">
        <v>2.734</v>
      </c>
      <c r="D30" s="68" t="s">
        <v>920</v>
      </c>
      <c r="E30" s="68" t="s">
        <v>638</v>
      </c>
      <c r="F30" s="68" t="s">
        <v>246</v>
      </c>
      <c r="G30" s="68">
        <v>9.8299999999999998E-2</v>
      </c>
    </row>
    <row r="31" spans="2:28" ht="16.2">
      <c r="B31" s="109" t="s">
        <v>930</v>
      </c>
      <c r="C31" s="68">
        <v>19.52</v>
      </c>
      <c r="D31" s="68" t="s">
        <v>921</v>
      </c>
      <c r="E31" s="68" t="s">
        <v>645</v>
      </c>
      <c r="F31" s="68" t="s">
        <v>278</v>
      </c>
      <c r="G31" s="68">
        <v>2.9999999999999997E-4</v>
      </c>
    </row>
    <row r="32" spans="2:28" ht="16.2">
      <c r="B32" s="109" t="s">
        <v>931</v>
      </c>
      <c r="C32" s="68">
        <v>-19.61</v>
      </c>
      <c r="D32" s="68" t="s">
        <v>922</v>
      </c>
      <c r="E32" s="68" t="s">
        <v>645</v>
      </c>
      <c r="F32" s="68" t="s">
        <v>255</v>
      </c>
      <c r="G32" s="68">
        <v>2.8E-3</v>
      </c>
    </row>
    <row r="33" spans="2:7" ht="16.2">
      <c r="B33" s="109" t="s">
        <v>932</v>
      </c>
      <c r="C33" s="68">
        <v>-2.8210000000000002</v>
      </c>
      <c r="D33" s="68" t="s">
        <v>923</v>
      </c>
      <c r="E33" s="68" t="s">
        <v>638</v>
      </c>
      <c r="F33" s="68" t="s">
        <v>246</v>
      </c>
      <c r="G33" s="68">
        <v>0.2359</v>
      </c>
    </row>
    <row r="34" spans="2:7" ht="16.2">
      <c r="B34" s="109" t="s">
        <v>933</v>
      </c>
      <c r="C34" s="68">
        <v>16.79</v>
      </c>
      <c r="D34" s="68" t="s">
        <v>924</v>
      </c>
      <c r="E34" s="68" t="s">
        <v>645</v>
      </c>
      <c r="F34" s="68" t="s">
        <v>278</v>
      </c>
      <c r="G34" s="68">
        <v>8.0000000000000004E-4</v>
      </c>
    </row>
    <row r="36" spans="2:7">
      <c r="B36" s="136" t="s">
        <v>42</v>
      </c>
      <c r="C36" s="136"/>
      <c r="D36" s="136"/>
      <c r="E36" s="136"/>
      <c r="F36" s="136"/>
      <c r="G36" s="136"/>
    </row>
    <row r="37" spans="2:7">
      <c r="B37" s="109" t="s">
        <v>918</v>
      </c>
      <c r="C37" s="68">
        <v>16.899999999999999</v>
      </c>
      <c r="D37" s="68" t="s">
        <v>934</v>
      </c>
      <c r="E37" s="68" t="s">
        <v>645</v>
      </c>
      <c r="F37" s="68" t="s">
        <v>256</v>
      </c>
      <c r="G37" s="68">
        <v>1.67E-2</v>
      </c>
    </row>
    <row r="38" spans="2:7" ht="16.2">
      <c r="B38" s="109" t="s">
        <v>925</v>
      </c>
      <c r="C38" s="68">
        <v>-0.53749999999999998</v>
      </c>
      <c r="D38" s="68" t="s">
        <v>935</v>
      </c>
      <c r="E38" s="68" t="s">
        <v>638</v>
      </c>
      <c r="F38" s="68" t="s">
        <v>246</v>
      </c>
      <c r="G38" s="68">
        <v>0.91249999999999998</v>
      </c>
    </row>
    <row r="39" spans="2:7" ht="16.2">
      <c r="B39" s="109" t="s">
        <v>926</v>
      </c>
      <c r="C39" s="68">
        <v>3.988</v>
      </c>
      <c r="D39" s="68" t="s">
        <v>936</v>
      </c>
      <c r="E39" s="68" t="s">
        <v>638</v>
      </c>
      <c r="F39" s="68" t="s">
        <v>246</v>
      </c>
      <c r="G39" s="68">
        <v>0.47039999999999998</v>
      </c>
    </row>
    <row r="40" spans="2:7" ht="16.2">
      <c r="B40" s="109" t="s">
        <v>927</v>
      </c>
      <c r="C40" s="68">
        <v>-17.440000000000001</v>
      </c>
      <c r="D40" s="68" t="s">
        <v>937</v>
      </c>
      <c r="E40" s="68" t="s">
        <v>645</v>
      </c>
      <c r="F40" s="68" t="s">
        <v>256</v>
      </c>
      <c r="G40" s="68">
        <v>1.0699999999999999E-2</v>
      </c>
    </row>
    <row r="41" spans="2:7" ht="16.2">
      <c r="B41" s="109" t="s">
        <v>928</v>
      </c>
      <c r="C41" s="68">
        <v>-12.91</v>
      </c>
      <c r="D41" s="68" t="s">
        <v>938</v>
      </c>
      <c r="E41" s="68" t="s">
        <v>645</v>
      </c>
      <c r="F41" s="68" t="s">
        <v>256</v>
      </c>
      <c r="G41" s="68">
        <v>1.3899999999999999E-2</v>
      </c>
    </row>
    <row r="42" spans="2:7" ht="16.2">
      <c r="B42" s="109" t="s">
        <v>939</v>
      </c>
      <c r="C42" s="68">
        <v>4.5250000000000004</v>
      </c>
      <c r="D42" s="68" t="s">
        <v>940</v>
      </c>
      <c r="E42" s="68" t="s">
        <v>638</v>
      </c>
      <c r="F42" s="68" t="s">
        <v>246</v>
      </c>
      <c r="G42" s="68">
        <v>0.36720000000000003</v>
      </c>
    </row>
    <row r="44" spans="2:7">
      <c r="B44" s="143" t="s">
        <v>43</v>
      </c>
      <c r="C44" s="144"/>
      <c r="D44" s="144"/>
      <c r="E44" s="144"/>
      <c r="F44" s="144"/>
      <c r="G44" s="145"/>
    </row>
    <row r="45" spans="2:7">
      <c r="B45" s="109" t="s">
        <v>918</v>
      </c>
      <c r="C45" s="68">
        <v>11.07</v>
      </c>
      <c r="D45" s="68" t="s">
        <v>941</v>
      </c>
      <c r="E45" s="68" t="s">
        <v>638</v>
      </c>
      <c r="F45" s="68" t="s">
        <v>246</v>
      </c>
      <c r="G45" s="68">
        <v>5.3100000000000001E-2</v>
      </c>
    </row>
    <row r="46" spans="2:7" ht="16.2">
      <c r="B46" s="109" t="s">
        <v>925</v>
      </c>
      <c r="C46" s="68">
        <v>2.5209999999999999</v>
      </c>
      <c r="D46" s="68" t="s">
        <v>942</v>
      </c>
      <c r="E46" s="68" t="s">
        <v>638</v>
      </c>
      <c r="F46" s="68" t="s">
        <v>246</v>
      </c>
      <c r="G46" s="68">
        <v>0.26050000000000001</v>
      </c>
    </row>
    <row r="47" spans="2:7" ht="16.2">
      <c r="B47" s="109" t="s">
        <v>926</v>
      </c>
      <c r="C47" s="68">
        <v>1.609</v>
      </c>
      <c r="D47" s="68" t="s">
        <v>943</v>
      </c>
      <c r="E47" s="68" t="s">
        <v>638</v>
      </c>
      <c r="F47" s="68" t="s">
        <v>246</v>
      </c>
      <c r="G47" s="68">
        <v>0.5806</v>
      </c>
    </row>
    <row r="48" spans="2:7" ht="16.2">
      <c r="B48" s="109" t="s">
        <v>927</v>
      </c>
      <c r="C48" s="68">
        <v>-8.5500000000000007</v>
      </c>
      <c r="D48" s="68" t="s">
        <v>944</v>
      </c>
      <c r="E48" s="68" t="s">
        <v>638</v>
      </c>
      <c r="F48" s="68" t="s">
        <v>246</v>
      </c>
      <c r="G48" s="68">
        <v>0.1081</v>
      </c>
    </row>
    <row r="49" spans="2:7" ht="16.2">
      <c r="B49" s="109" t="s">
        <v>928</v>
      </c>
      <c r="C49" s="68">
        <v>-9.4629999999999992</v>
      </c>
      <c r="D49" s="68" t="s">
        <v>945</v>
      </c>
      <c r="E49" s="68" t="s">
        <v>645</v>
      </c>
      <c r="F49" s="68" t="s">
        <v>255</v>
      </c>
      <c r="G49" s="68">
        <v>4.4999999999999997E-3</v>
      </c>
    </row>
    <row r="50" spans="2:7" ht="16.2">
      <c r="B50" s="109" t="s">
        <v>939</v>
      </c>
      <c r="C50" s="68">
        <v>-0.91249999999999998</v>
      </c>
      <c r="D50" s="68" t="s">
        <v>946</v>
      </c>
      <c r="E50" s="68" t="s">
        <v>638</v>
      </c>
      <c r="F50" s="68" t="s">
        <v>246</v>
      </c>
      <c r="G50" s="68">
        <v>0.75249999999999995</v>
      </c>
    </row>
    <row r="52" spans="2:7">
      <c r="B52" s="142" t="s">
        <v>44</v>
      </c>
      <c r="C52" s="142"/>
      <c r="D52" s="142"/>
      <c r="E52" s="142"/>
      <c r="F52" s="142"/>
      <c r="G52" s="142"/>
    </row>
    <row r="53" spans="2:7">
      <c r="B53" s="109" t="s">
        <v>918</v>
      </c>
      <c r="C53" s="68">
        <v>31.14</v>
      </c>
      <c r="D53" s="68" t="s">
        <v>947</v>
      </c>
      <c r="E53" s="68" t="s">
        <v>645</v>
      </c>
      <c r="F53" s="68" t="s">
        <v>256</v>
      </c>
      <c r="G53" s="68">
        <v>1.3299999999999999E-2</v>
      </c>
    </row>
    <row r="54" spans="2:7" ht="16.2">
      <c r="B54" s="109" t="s">
        <v>925</v>
      </c>
      <c r="C54" s="68">
        <v>-7.5890000000000004</v>
      </c>
      <c r="D54" s="68" t="s">
        <v>948</v>
      </c>
      <c r="E54" s="68" t="s">
        <v>638</v>
      </c>
      <c r="F54" s="68" t="s">
        <v>246</v>
      </c>
      <c r="G54" s="68">
        <v>0.43240000000000001</v>
      </c>
    </row>
    <row r="55" spans="2:7" ht="16.2">
      <c r="B55" s="109" t="s">
        <v>926</v>
      </c>
      <c r="C55" s="68">
        <v>0.28570000000000001</v>
      </c>
      <c r="D55" s="68" t="s">
        <v>949</v>
      </c>
      <c r="E55" s="68" t="s">
        <v>638</v>
      </c>
      <c r="F55" s="68" t="s">
        <v>246</v>
      </c>
      <c r="G55" s="68">
        <v>0.97770000000000001</v>
      </c>
    </row>
    <row r="56" spans="2:7" ht="16.2">
      <c r="B56" s="109" t="s">
        <v>927</v>
      </c>
      <c r="C56" s="68">
        <v>-38.729999999999997</v>
      </c>
      <c r="D56" s="68" t="s">
        <v>950</v>
      </c>
      <c r="E56" s="68" t="s">
        <v>645</v>
      </c>
      <c r="F56" s="68" t="s">
        <v>255</v>
      </c>
      <c r="G56" s="68">
        <v>1.1999999999999999E-3</v>
      </c>
    </row>
    <row r="57" spans="2:7" ht="16.2">
      <c r="B57" s="109" t="s">
        <v>928</v>
      </c>
      <c r="C57" s="68">
        <v>-30.86</v>
      </c>
      <c r="D57" s="68" t="s">
        <v>951</v>
      </c>
      <c r="E57" s="68" t="s">
        <v>645</v>
      </c>
      <c r="F57" s="68" t="s">
        <v>255</v>
      </c>
      <c r="G57" s="68">
        <v>8.5000000000000006E-3</v>
      </c>
    </row>
    <row r="58" spans="2:7" ht="16.2">
      <c r="B58" s="109" t="s">
        <v>939</v>
      </c>
      <c r="C58" s="68">
        <v>7.875</v>
      </c>
      <c r="D58" s="68" t="s">
        <v>952</v>
      </c>
      <c r="E58" s="68" t="s">
        <v>638</v>
      </c>
      <c r="F58" s="68" t="s">
        <v>246</v>
      </c>
      <c r="G58" s="68">
        <v>0.2898</v>
      </c>
    </row>
    <row r="60" spans="2:7">
      <c r="B60" s="142" t="s">
        <v>408</v>
      </c>
      <c r="C60" s="142"/>
      <c r="D60" s="142"/>
      <c r="E60" s="142"/>
      <c r="F60" s="142"/>
      <c r="G60" s="142"/>
    </row>
    <row r="61" spans="2:7">
      <c r="B61" s="109" t="s">
        <v>918</v>
      </c>
      <c r="C61" s="68">
        <v>3.3570000000000002</v>
      </c>
      <c r="D61" s="68" t="s">
        <v>953</v>
      </c>
      <c r="E61" s="68" t="s">
        <v>645</v>
      </c>
      <c r="F61" s="68" t="s">
        <v>255</v>
      </c>
      <c r="G61" s="68">
        <v>3.7000000000000002E-3</v>
      </c>
    </row>
    <row r="62" spans="2:7" ht="16.2">
      <c r="B62" s="109" t="s">
        <v>925</v>
      </c>
      <c r="C62" s="68">
        <v>0.49819999999999998</v>
      </c>
      <c r="D62" s="68" t="s">
        <v>954</v>
      </c>
      <c r="E62" s="68" t="s">
        <v>638</v>
      </c>
      <c r="F62" s="68" t="s">
        <v>246</v>
      </c>
      <c r="G62" s="68">
        <v>0.2702</v>
      </c>
    </row>
    <row r="63" spans="2:7" ht="16.2">
      <c r="B63" s="109" t="s">
        <v>926</v>
      </c>
      <c r="C63" s="68">
        <v>1.373</v>
      </c>
      <c r="D63" s="68" t="s">
        <v>955</v>
      </c>
      <c r="E63" s="68" t="s">
        <v>638</v>
      </c>
      <c r="F63" s="68" t="s">
        <v>246</v>
      </c>
      <c r="G63" s="68">
        <v>0.3533</v>
      </c>
    </row>
    <row r="64" spans="2:7" ht="16.2">
      <c r="B64" s="109" t="s">
        <v>927</v>
      </c>
      <c r="C64" s="68">
        <v>-2.859</v>
      </c>
      <c r="D64" s="68" t="s">
        <v>956</v>
      </c>
      <c r="E64" s="68" t="s">
        <v>645</v>
      </c>
      <c r="F64" s="68" t="s">
        <v>255</v>
      </c>
      <c r="G64" s="68">
        <v>2.0999999999999999E-3</v>
      </c>
    </row>
    <row r="65" spans="2:7" ht="16.2">
      <c r="B65" s="109" t="s">
        <v>928</v>
      </c>
      <c r="C65" s="68">
        <v>-1.984</v>
      </c>
      <c r="D65" s="68" t="s">
        <v>957</v>
      </c>
      <c r="E65" s="68" t="s">
        <v>638</v>
      </c>
      <c r="F65" s="68" t="s">
        <v>246</v>
      </c>
      <c r="G65" s="68">
        <v>0.26200000000000001</v>
      </c>
    </row>
    <row r="66" spans="2:7" ht="16.2">
      <c r="B66" s="109" t="s">
        <v>939</v>
      </c>
      <c r="C66" s="68">
        <v>0.875</v>
      </c>
      <c r="D66" s="68" t="s">
        <v>958</v>
      </c>
      <c r="E66" s="68" t="s">
        <v>638</v>
      </c>
      <c r="F66" s="68" t="s">
        <v>246</v>
      </c>
      <c r="G66" s="68">
        <v>0.55969999999999998</v>
      </c>
    </row>
    <row r="68" spans="2:7">
      <c r="B68" s="142" t="s">
        <v>40</v>
      </c>
      <c r="C68" s="142"/>
      <c r="D68" s="142"/>
      <c r="E68" s="142"/>
      <c r="F68" s="142"/>
      <c r="G68" s="142"/>
    </row>
    <row r="69" spans="2:7">
      <c r="B69" s="109" t="s">
        <v>918</v>
      </c>
      <c r="C69" s="68">
        <v>66.209999999999994</v>
      </c>
      <c r="D69" s="68" t="s">
        <v>959</v>
      </c>
      <c r="E69" s="68" t="s">
        <v>645</v>
      </c>
      <c r="F69" s="68" t="s">
        <v>278</v>
      </c>
      <c r="G69" s="68">
        <v>5.9999999999999995E-4</v>
      </c>
    </row>
    <row r="70" spans="2:7" ht="16.2">
      <c r="B70" s="109" t="s">
        <v>925</v>
      </c>
      <c r="C70" s="68">
        <v>11.09</v>
      </c>
      <c r="D70" s="68" t="s">
        <v>960</v>
      </c>
      <c r="E70" s="68" t="s">
        <v>638</v>
      </c>
      <c r="F70" s="68" t="s">
        <v>246</v>
      </c>
      <c r="G70" s="68">
        <v>0.39190000000000003</v>
      </c>
    </row>
    <row r="71" spans="2:7" ht="16.2">
      <c r="B71" s="109" t="s">
        <v>926</v>
      </c>
      <c r="C71" s="68">
        <v>98.68</v>
      </c>
      <c r="D71" s="68" t="s">
        <v>961</v>
      </c>
      <c r="E71" s="68" t="s">
        <v>645</v>
      </c>
      <c r="F71" s="68" t="s">
        <v>278</v>
      </c>
      <c r="G71" s="68">
        <v>2.0000000000000001E-4</v>
      </c>
    </row>
    <row r="72" spans="2:7" ht="16.2">
      <c r="B72" s="109" t="s">
        <v>927</v>
      </c>
      <c r="C72" s="68">
        <v>-55.12</v>
      </c>
      <c r="D72" s="68" t="s">
        <v>962</v>
      </c>
      <c r="E72" s="68" t="s">
        <v>645</v>
      </c>
      <c r="F72" s="68" t="s">
        <v>255</v>
      </c>
      <c r="G72" s="68">
        <v>8.8999999999999999E-3</v>
      </c>
    </row>
    <row r="73" spans="2:7" ht="16.2">
      <c r="B73" s="109" t="s">
        <v>928</v>
      </c>
      <c r="C73" s="68">
        <v>32.46</v>
      </c>
      <c r="D73" s="68" t="s">
        <v>963</v>
      </c>
      <c r="E73" s="68" t="s">
        <v>645</v>
      </c>
      <c r="F73" s="68" t="s">
        <v>256</v>
      </c>
      <c r="G73" s="68">
        <v>1.32E-2</v>
      </c>
    </row>
    <row r="74" spans="2:7" ht="16.2">
      <c r="B74" s="109" t="s">
        <v>939</v>
      </c>
      <c r="C74" s="68">
        <v>87.59</v>
      </c>
      <c r="D74" s="68" t="s">
        <v>964</v>
      </c>
      <c r="E74" s="68" t="s">
        <v>645</v>
      </c>
      <c r="F74" s="68" t="s">
        <v>278</v>
      </c>
      <c r="G74" s="68">
        <v>4.0000000000000002E-4</v>
      </c>
    </row>
  </sheetData>
  <mergeCells count="14">
    <mergeCell ref="B44:G44"/>
    <mergeCell ref="B52:G52"/>
    <mergeCell ref="B60:G60"/>
    <mergeCell ref="B68:G68"/>
    <mergeCell ref="B19:G19"/>
    <mergeCell ref="I19:N19"/>
    <mergeCell ref="B36:G36"/>
    <mergeCell ref="B28:G28"/>
    <mergeCell ref="W8:AB8"/>
    <mergeCell ref="K2:Q2"/>
    <mergeCell ref="C2:J2"/>
    <mergeCell ref="B8:G8"/>
    <mergeCell ref="I8:N8"/>
    <mergeCell ref="P8:U8"/>
  </mergeCells>
  <pageMargins left="0.7" right="0.7" top="0.75" bottom="0.75" header="0.3" footer="0.3"/>
  <pageSetup paperSize="9" orientation="portrait"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D86A11-E0FB-4950-A3D8-21421C9282E1}">
  <dimension ref="A1:V57"/>
  <sheetViews>
    <sheetView workbookViewId="0">
      <selection activeCell="A10" sqref="A10"/>
    </sheetView>
  </sheetViews>
  <sheetFormatPr defaultRowHeight="14.4"/>
  <cols>
    <col min="1" max="1" width="18.77734375" customWidth="1"/>
    <col min="2" max="2" width="21.21875" style="3" customWidth="1"/>
    <col min="3" max="13" width="14.109375" style="3" customWidth="1"/>
    <col min="15" max="15" width="31.88671875" style="76" customWidth="1"/>
    <col min="16" max="19" width="21.6640625" style="76" customWidth="1"/>
  </cols>
  <sheetData>
    <row r="1" spans="1:22" ht="22.8">
      <c r="A1" s="1" t="s">
        <v>467</v>
      </c>
      <c r="O1" s="113" t="s">
        <v>618</v>
      </c>
      <c r="P1" s="115"/>
      <c r="Q1" s="115"/>
      <c r="R1" s="115"/>
      <c r="S1" s="115"/>
      <c r="V1" s="1"/>
    </row>
    <row r="2" spans="1:22" ht="15.6">
      <c r="B2" s="113" t="s">
        <v>48</v>
      </c>
      <c r="C2" s="113"/>
      <c r="D2" s="113"/>
      <c r="E2" s="113"/>
      <c r="F2" s="113"/>
      <c r="G2" s="113"/>
      <c r="H2" s="113"/>
      <c r="I2" s="113"/>
      <c r="J2" s="113"/>
      <c r="K2" s="113"/>
      <c r="L2" s="113"/>
      <c r="M2" s="113"/>
      <c r="O2" s="88" t="s">
        <v>298</v>
      </c>
      <c r="P2" s="88" t="s">
        <v>616</v>
      </c>
      <c r="Q2" s="88" t="s">
        <v>617</v>
      </c>
      <c r="R2" s="88" t="s">
        <v>299</v>
      </c>
      <c r="S2" s="88" t="s">
        <v>300</v>
      </c>
      <c r="V2" s="2"/>
    </row>
    <row r="3" spans="1:22">
      <c r="B3" s="19"/>
      <c r="C3" s="88" t="s">
        <v>49</v>
      </c>
      <c r="D3" s="88" t="s">
        <v>50</v>
      </c>
      <c r="E3" s="88" t="s">
        <v>51</v>
      </c>
      <c r="F3" s="88" t="s">
        <v>52</v>
      </c>
      <c r="G3" s="88" t="s">
        <v>53</v>
      </c>
      <c r="H3" s="88" t="s">
        <v>54</v>
      </c>
      <c r="I3" s="88" t="s">
        <v>55</v>
      </c>
      <c r="J3" s="88" t="s">
        <v>56</v>
      </c>
      <c r="K3" s="88" t="s">
        <v>57</v>
      </c>
      <c r="L3" s="88" t="s">
        <v>58</v>
      </c>
      <c r="M3" s="88" t="s">
        <v>59</v>
      </c>
      <c r="O3" s="119" t="s">
        <v>49</v>
      </c>
      <c r="P3" s="119"/>
      <c r="Q3" s="119"/>
      <c r="R3" s="119"/>
      <c r="S3" s="119"/>
    </row>
    <row r="4" spans="1:22">
      <c r="B4" s="146" t="s">
        <v>36</v>
      </c>
      <c r="C4" s="19">
        <v>5.2</v>
      </c>
      <c r="D4" s="19">
        <v>22</v>
      </c>
      <c r="E4" s="19">
        <v>17.600000000000001</v>
      </c>
      <c r="F4" s="19">
        <v>10</v>
      </c>
      <c r="G4" s="19">
        <v>19.600000000000001</v>
      </c>
      <c r="H4" s="19">
        <v>16</v>
      </c>
      <c r="I4" s="19">
        <v>6</v>
      </c>
      <c r="J4" s="19">
        <v>3.2</v>
      </c>
      <c r="K4" s="19">
        <v>0.4</v>
      </c>
      <c r="L4" s="19">
        <v>0.4</v>
      </c>
      <c r="M4" s="19">
        <v>0</v>
      </c>
      <c r="O4" s="19" t="s">
        <v>244</v>
      </c>
      <c r="P4" s="19">
        <v>0.35470000000000002</v>
      </c>
      <c r="Q4" s="19" t="s">
        <v>245</v>
      </c>
      <c r="R4" s="19" t="s">
        <v>246</v>
      </c>
      <c r="S4" s="19">
        <v>0.99519999999999997</v>
      </c>
    </row>
    <row r="5" spans="1:22">
      <c r="B5" s="146"/>
      <c r="C5" s="19">
        <v>0</v>
      </c>
      <c r="D5" s="19">
        <v>17.600000000000001</v>
      </c>
      <c r="E5" s="19">
        <v>16.399999999999999</v>
      </c>
      <c r="F5" s="19">
        <v>9.1999999999999993</v>
      </c>
      <c r="G5" s="19">
        <v>22.4</v>
      </c>
      <c r="H5" s="19">
        <v>18.399999999999999</v>
      </c>
      <c r="I5" s="19">
        <v>11.2</v>
      </c>
      <c r="J5" s="19">
        <v>3.2</v>
      </c>
      <c r="K5" s="19">
        <v>1.6</v>
      </c>
      <c r="L5" s="19">
        <v>0</v>
      </c>
      <c r="M5" s="19">
        <v>0</v>
      </c>
      <c r="O5" s="19" t="s">
        <v>247</v>
      </c>
      <c r="P5" s="19">
        <v>0.84</v>
      </c>
      <c r="Q5" s="19" t="s">
        <v>248</v>
      </c>
      <c r="R5" s="19" t="s">
        <v>246</v>
      </c>
      <c r="S5" s="19">
        <v>0.94220000000000004</v>
      </c>
    </row>
    <row r="6" spans="1:22">
      <c r="B6" s="146"/>
      <c r="C6" s="19">
        <v>0.4</v>
      </c>
      <c r="D6" s="19">
        <v>6</v>
      </c>
      <c r="E6" s="19">
        <v>14.4</v>
      </c>
      <c r="F6" s="19">
        <v>14</v>
      </c>
      <c r="G6" s="19">
        <v>10.4</v>
      </c>
      <c r="H6" s="19">
        <v>18</v>
      </c>
      <c r="I6" s="19">
        <v>16.399999999999999</v>
      </c>
      <c r="J6" s="19">
        <v>7.6</v>
      </c>
      <c r="K6" s="19">
        <v>6.4</v>
      </c>
      <c r="L6" s="19">
        <v>4.4000000000000004</v>
      </c>
      <c r="M6" s="19">
        <v>2</v>
      </c>
      <c r="O6" s="19" t="s">
        <v>249</v>
      </c>
      <c r="P6" s="19">
        <v>0.1653</v>
      </c>
      <c r="Q6" s="19" t="s">
        <v>250</v>
      </c>
      <c r="R6" s="19" t="s">
        <v>246</v>
      </c>
      <c r="S6" s="19">
        <v>0.99950000000000006</v>
      </c>
    </row>
    <row r="7" spans="1:22">
      <c r="B7" s="146"/>
      <c r="C7" s="19">
        <v>0.8</v>
      </c>
      <c r="D7" s="19">
        <v>6.8</v>
      </c>
      <c r="E7" s="19">
        <v>12.8</v>
      </c>
      <c r="F7" s="19">
        <v>10</v>
      </c>
      <c r="G7" s="19">
        <v>10.4</v>
      </c>
      <c r="H7" s="19">
        <v>13.6</v>
      </c>
      <c r="I7" s="19">
        <v>17.600000000000001</v>
      </c>
      <c r="J7" s="19">
        <v>12.8</v>
      </c>
      <c r="K7" s="19">
        <v>10</v>
      </c>
      <c r="L7" s="19">
        <v>4.8</v>
      </c>
      <c r="M7" s="19">
        <v>0.4</v>
      </c>
      <c r="O7" s="19" t="s">
        <v>251</v>
      </c>
      <c r="P7" s="19">
        <v>-0.32</v>
      </c>
      <c r="Q7" s="19" t="s">
        <v>252</v>
      </c>
      <c r="R7" s="19" t="s">
        <v>246</v>
      </c>
      <c r="S7" s="19">
        <v>0.99650000000000005</v>
      </c>
    </row>
    <row r="8" spans="1:22">
      <c r="B8" s="146"/>
      <c r="C8" s="19">
        <v>0.8</v>
      </c>
      <c r="D8" s="19">
        <v>10.8</v>
      </c>
      <c r="E8" s="19">
        <v>13.2</v>
      </c>
      <c r="F8" s="19">
        <v>14</v>
      </c>
      <c r="G8" s="19">
        <v>16</v>
      </c>
      <c r="H8" s="19">
        <v>17.600000000000001</v>
      </c>
      <c r="I8" s="19">
        <v>16.399999999999999</v>
      </c>
      <c r="J8" s="19">
        <v>5.2</v>
      </c>
      <c r="K8" s="19">
        <v>3.2</v>
      </c>
      <c r="L8" s="19">
        <v>2</v>
      </c>
      <c r="M8" s="19">
        <v>0.8</v>
      </c>
      <c r="O8" s="119" t="s">
        <v>50</v>
      </c>
      <c r="P8" s="119"/>
      <c r="Q8" s="119"/>
      <c r="R8" s="119"/>
      <c r="S8" s="119"/>
    </row>
    <row r="9" spans="1:22">
      <c r="B9" s="146"/>
      <c r="C9" s="19">
        <v>0.8</v>
      </c>
      <c r="D9" s="19">
        <v>4.4000000000000004</v>
      </c>
      <c r="E9" s="19">
        <v>12</v>
      </c>
      <c r="F9" s="19">
        <v>16.8</v>
      </c>
      <c r="G9" s="19">
        <v>21.6</v>
      </c>
      <c r="H9" s="19">
        <v>20</v>
      </c>
      <c r="I9" s="19">
        <v>12.4</v>
      </c>
      <c r="J9" s="19">
        <v>7.2</v>
      </c>
      <c r="K9" s="19">
        <v>3.6</v>
      </c>
      <c r="L9" s="19">
        <v>0</v>
      </c>
      <c r="M9" s="19">
        <v>1.2</v>
      </c>
      <c r="O9" s="19" t="s">
        <v>244</v>
      </c>
      <c r="P9" s="19">
        <v>-1.163</v>
      </c>
      <c r="Q9" s="19" t="s">
        <v>253</v>
      </c>
      <c r="R9" s="19" t="s">
        <v>246</v>
      </c>
      <c r="S9" s="19">
        <v>0.86209999999999998</v>
      </c>
    </row>
    <row r="10" spans="1:22">
      <c r="B10" s="146"/>
      <c r="C10" s="19">
        <v>0.8</v>
      </c>
      <c r="D10" s="19">
        <v>6.4</v>
      </c>
      <c r="E10" s="19">
        <v>14.8</v>
      </c>
      <c r="F10" s="19">
        <v>19.2</v>
      </c>
      <c r="G10" s="19">
        <v>18.399999999999999</v>
      </c>
      <c r="H10" s="19">
        <v>22.4</v>
      </c>
      <c r="I10" s="19">
        <v>9.6</v>
      </c>
      <c r="J10" s="19">
        <v>3.6</v>
      </c>
      <c r="K10" s="19">
        <v>2.8</v>
      </c>
      <c r="L10" s="19">
        <v>0.8</v>
      </c>
      <c r="M10" s="19">
        <v>1.2</v>
      </c>
      <c r="O10" s="19" t="s">
        <v>247</v>
      </c>
      <c r="P10" s="19">
        <v>3.3239999999999998</v>
      </c>
      <c r="Q10" s="19" t="s">
        <v>254</v>
      </c>
      <c r="R10" s="19" t="s">
        <v>246</v>
      </c>
      <c r="S10" s="19">
        <v>0.1149</v>
      </c>
    </row>
    <row r="11" spans="1:22">
      <c r="B11" s="146"/>
      <c r="C11" s="19">
        <v>0</v>
      </c>
      <c r="D11" s="19">
        <v>6</v>
      </c>
      <c r="E11" s="19">
        <v>13.2</v>
      </c>
      <c r="F11" s="19">
        <v>17.2</v>
      </c>
      <c r="G11" s="19">
        <v>24.8</v>
      </c>
      <c r="H11" s="19">
        <v>17.2</v>
      </c>
      <c r="I11" s="19">
        <v>13.6</v>
      </c>
      <c r="J11" s="19">
        <v>4.8</v>
      </c>
      <c r="K11" s="19">
        <v>2</v>
      </c>
      <c r="L11" s="19">
        <v>1.2</v>
      </c>
      <c r="M11" s="19">
        <v>0</v>
      </c>
      <c r="O11" s="19" t="s">
        <v>249</v>
      </c>
      <c r="P11" s="19">
        <v>6.56</v>
      </c>
      <c r="Q11" s="19" t="s">
        <v>257</v>
      </c>
      <c r="R11" s="19" t="s">
        <v>258</v>
      </c>
      <c r="S11" s="19" t="s">
        <v>259</v>
      </c>
    </row>
    <row r="12" spans="1:22">
      <c r="B12" s="146"/>
      <c r="C12" s="19">
        <v>0.4</v>
      </c>
      <c r="D12" s="19">
        <v>4.8</v>
      </c>
      <c r="E12" s="19">
        <v>13.2</v>
      </c>
      <c r="F12" s="19">
        <v>21.6</v>
      </c>
      <c r="G12" s="19">
        <v>20</v>
      </c>
      <c r="H12" s="19">
        <v>16.399999999999999</v>
      </c>
      <c r="I12" s="19">
        <v>10</v>
      </c>
      <c r="J12" s="19">
        <v>10</v>
      </c>
      <c r="K12" s="19">
        <v>1.6</v>
      </c>
      <c r="L12" s="19">
        <v>1.2</v>
      </c>
      <c r="M12" s="19">
        <v>0.8</v>
      </c>
      <c r="O12" s="19" t="s">
        <v>251</v>
      </c>
      <c r="P12" s="19">
        <v>2.073</v>
      </c>
      <c r="Q12" s="19" t="s">
        <v>260</v>
      </c>
      <c r="R12" s="19" t="s">
        <v>246</v>
      </c>
      <c r="S12" s="19">
        <v>0.503</v>
      </c>
    </row>
    <row r="13" spans="1:22">
      <c r="B13" s="146"/>
      <c r="C13" s="19">
        <v>0</v>
      </c>
      <c r="D13" s="19">
        <v>2.8776978400000002</v>
      </c>
      <c r="E13" s="19">
        <v>10.431654699999999</v>
      </c>
      <c r="F13" s="19">
        <v>13.6690647</v>
      </c>
      <c r="G13" s="19">
        <v>16.906474800000002</v>
      </c>
      <c r="H13" s="19">
        <v>22.302158299999999</v>
      </c>
      <c r="I13" s="19">
        <v>17.985611500000001</v>
      </c>
      <c r="J13" s="19">
        <v>7.9136690600000001</v>
      </c>
      <c r="K13" s="19">
        <v>6.1151079099999999</v>
      </c>
      <c r="L13" s="19">
        <v>1.0791366899999999</v>
      </c>
      <c r="M13" s="19">
        <v>0.71942446000000004</v>
      </c>
      <c r="O13" s="119" t="s">
        <v>51</v>
      </c>
      <c r="P13" s="119"/>
      <c r="Q13" s="119"/>
      <c r="R13" s="119"/>
      <c r="S13" s="119"/>
    </row>
    <row r="14" spans="1:22">
      <c r="B14" s="146" t="s">
        <v>37</v>
      </c>
      <c r="C14" s="19">
        <v>0.4</v>
      </c>
      <c r="D14" s="19">
        <v>5.6</v>
      </c>
      <c r="E14" s="19">
        <v>18.8</v>
      </c>
      <c r="F14" s="19">
        <v>22</v>
      </c>
      <c r="G14" s="19">
        <v>20.8</v>
      </c>
      <c r="H14" s="19">
        <v>17.2</v>
      </c>
      <c r="I14" s="19">
        <v>12.8</v>
      </c>
      <c r="J14" s="19">
        <v>2.4</v>
      </c>
      <c r="K14" s="19">
        <v>0</v>
      </c>
      <c r="L14" s="19">
        <v>0</v>
      </c>
      <c r="M14" s="19">
        <v>0</v>
      </c>
      <c r="O14" s="19" t="s">
        <v>244</v>
      </c>
      <c r="P14" s="19">
        <v>-6.8479999999999999</v>
      </c>
      <c r="Q14" s="19" t="s">
        <v>261</v>
      </c>
      <c r="R14" s="19" t="s">
        <v>258</v>
      </c>
      <c r="S14" s="19" t="s">
        <v>259</v>
      </c>
    </row>
    <row r="15" spans="1:22">
      <c r="B15" s="146"/>
      <c r="C15" s="19">
        <v>0.4</v>
      </c>
      <c r="D15" s="19">
        <v>9.1999999999999993</v>
      </c>
      <c r="E15" s="19">
        <v>17.600000000000001</v>
      </c>
      <c r="F15" s="19">
        <v>19.600000000000001</v>
      </c>
      <c r="G15" s="19">
        <v>21.6</v>
      </c>
      <c r="H15" s="19">
        <v>18</v>
      </c>
      <c r="I15" s="19">
        <v>10.4</v>
      </c>
      <c r="J15" s="19">
        <v>3.2</v>
      </c>
      <c r="K15" s="19">
        <v>0</v>
      </c>
      <c r="L15" s="19">
        <v>0</v>
      </c>
      <c r="M15" s="19">
        <v>0</v>
      </c>
      <c r="O15" s="19" t="s">
        <v>247</v>
      </c>
      <c r="P15" s="19">
        <v>-0.1132</v>
      </c>
      <c r="Q15" s="19" t="s">
        <v>262</v>
      </c>
      <c r="R15" s="19" t="s">
        <v>246</v>
      </c>
      <c r="S15" s="19">
        <v>0.99980000000000002</v>
      </c>
    </row>
    <row r="16" spans="1:22">
      <c r="B16" s="146"/>
      <c r="C16" s="19">
        <v>0</v>
      </c>
      <c r="D16" s="19">
        <v>2.8</v>
      </c>
      <c r="E16" s="19">
        <v>16</v>
      </c>
      <c r="F16" s="19">
        <v>19.2</v>
      </c>
      <c r="G16" s="19">
        <v>26.4</v>
      </c>
      <c r="H16" s="19">
        <v>19.600000000000001</v>
      </c>
      <c r="I16" s="19">
        <v>12.8</v>
      </c>
      <c r="J16" s="19">
        <v>2.8</v>
      </c>
      <c r="K16" s="19">
        <v>0</v>
      </c>
      <c r="L16" s="19">
        <v>0.4</v>
      </c>
      <c r="M16" s="19">
        <v>0</v>
      </c>
      <c r="O16" s="19" t="s">
        <v>249</v>
      </c>
      <c r="P16" s="19">
        <v>8.3529999999999998</v>
      </c>
      <c r="Q16" s="19" t="s">
        <v>263</v>
      </c>
      <c r="R16" s="19" t="s">
        <v>258</v>
      </c>
      <c r="S16" s="19" t="s">
        <v>259</v>
      </c>
    </row>
    <row r="17" spans="2:19">
      <c r="B17" s="146"/>
      <c r="C17" s="19">
        <v>0.8</v>
      </c>
      <c r="D17" s="19">
        <v>7.6</v>
      </c>
      <c r="E17" s="19">
        <v>15.6</v>
      </c>
      <c r="F17" s="19">
        <v>22</v>
      </c>
      <c r="G17" s="19">
        <v>19.2</v>
      </c>
      <c r="H17" s="19">
        <v>15.6</v>
      </c>
      <c r="I17" s="19">
        <v>7.6</v>
      </c>
      <c r="J17" s="19">
        <v>7.2</v>
      </c>
      <c r="K17" s="19">
        <v>3.6</v>
      </c>
      <c r="L17" s="19">
        <v>0.8</v>
      </c>
      <c r="M17" s="19">
        <v>0</v>
      </c>
      <c r="O17" s="19" t="s">
        <v>251</v>
      </c>
      <c r="P17" s="19">
        <v>1.619</v>
      </c>
      <c r="Q17" s="19" t="s">
        <v>264</v>
      </c>
      <c r="R17" s="19" t="s">
        <v>246</v>
      </c>
      <c r="S17" s="19">
        <v>0.69599999999999995</v>
      </c>
    </row>
    <row r="18" spans="2:19">
      <c r="B18" s="146"/>
      <c r="C18" s="19">
        <v>0</v>
      </c>
      <c r="D18" s="19">
        <v>10</v>
      </c>
      <c r="E18" s="19">
        <v>15.2</v>
      </c>
      <c r="F18" s="19">
        <v>16.399999999999999</v>
      </c>
      <c r="G18" s="19">
        <v>22</v>
      </c>
      <c r="H18" s="19">
        <v>18.8</v>
      </c>
      <c r="I18" s="19">
        <v>8.8000000000000007</v>
      </c>
      <c r="J18" s="19">
        <v>6.4</v>
      </c>
      <c r="K18" s="19">
        <v>1.6</v>
      </c>
      <c r="L18" s="19">
        <v>0.8</v>
      </c>
      <c r="M18" s="19">
        <v>0</v>
      </c>
      <c r="O18" s="119" t="s">
        <v>52</v>
      </c>
      <c r="P18" s="119"/>
      <c r="Q18" s="119"/>
      <c r="R18" s="119"/>
      <c r="S18" s="119"/>
    </row>
    <row r="19" spans="2:19">
      <c r="B19" s="146"/>
      <c r="C19" s="19">
        <v>0</v>
      </c>
      <c r="D19" s="19">
        <v>8</v>
      </c>
      <c r="E19" s="19">
        <v>26.4</v>
      </c>
      <c r="F19" s="19">
        <v>18.399999999999999</v>
      </c>
      <c r="G19" s="19">
        <v>24</v>
      </c>
      <c r="H19" s="19">
        <v>12.4</v>
      </c>
      <c r="I19" s="19">
        <v>7.6</v>
      </c>
      <c r="J19" s="19">
        <v>2.4</v>
      </c>
      <c r="K19" s="19">
        <v>0.4</v>
      </c>
      <c r="L19" s="19">
        <v>0.4</v>
      </c>
      <c r="M19" s="19">
        <v>0</v>
      </c>
      <c r="O19" s="19" t="s">
        <v>244</v>
      </c>
      <c r="P19" s="19">
        <v>-8.0150000000000006</v>
      </c>
      <c r="Q19" s="19" t="s">
        <v>265</v>
      </c>
      <c r="R19" s="19" t="s">
        <v>258</v>
      </c>
      <c r="S19" s="19" t="s">
        <v>259</v>
      </c>
    </row>
    <row r="20" spans="2:19">
      <c r="B20" s="146"/>
      <c r="C20" s="19">
        <v>0.8</v>
      </c>
      <c r="D20" s="19">
        <v>10.8</v>
      </c>
      <c r="E20" s="19">
        <v>24</v>
      </c>
      <c r="F20" s="19">
        <v>21.6</v>
      </c>
      <c r="G20" s="19">
        <v>21.6</v>
      </c>
      <c r="H20" s="19">
        <v>14.4</v>
      </c>
      <c r="I20" s="19">
        <v>4</v>
      </c>
      <c r="J20" s="19">
        <v>2</v>
      </c>
      <c r="K20" s="19">
        <v>0.8</v>
      </c>
      <c r="L20" s="19">
        <v>0</v>
      </c>
      <c r="M20" s="19">
        <v>0</v>
      </c>
      <c r="O20" s="19" t="s">
        <v>247</v>
      </c>
      <c r="P20" s="19">
        <v>2.157</v>
      </c>
      <c r="Q20" s="19" t="s">
        <v>266</v>
      </c>
      <c r="R20" s="19" t="s">
        <v>246</v>
      </c>
      <c r="S20" s="19">
        <v>0.46760000000000002</v>
      </c>
    </row>
    <row r="21" spans="2:19">
      <c r="B21" s="146"/>
      <c r="C21" s="19">
        <v>1.6</v>
      </c>
      <c r="D21" s="19">
        <v>16.8</v>
      </c>
      <c r="E21" s="19">
        <v>22.4</v>
      </c>
      <c r="F21" s="19">
        <v>30.4</v>
      </c>
      <c r="G21" s="19">
        <v>16</v>
      </c>
      <c r="H21" s="19">
        <v>8.4</v>
      </c>
      <c r="I21" s="19">
        <v>3.2</v>
      </c>
      <c r="J21" s="19">
        <v>0.8</v>
      </c>
      <c r="K21" s="19">
        <v>0.4</v>
      </c>
      <c r="L21" s="19">
        <v>0</v>
      </c>
      <c r="M21" s="19">
        <v>0</v>
      </c>
      <c r="O21" s="19" t="s">
        <v>249</v>
      </c>
      <c r="P21" s="19">
        <v>9.5419999999999998</v>
      </c>
      <c r="Q21" s="19" t="s">
        <v>267</v>
      </c>
      <c r="R21" s="19" t="s">
        <v>258</v>
      </c>
      <c r="S21" s="19" t="s">
        <v>259</v>
      </c>
    </row>
    <row r="22" spans="2:19">
      <c r="B22" s="146"/>
      <c r="C22" s="19">
        <v>0.8</v>
      </c>
      <c r="D22" s="19">
        <v>15.2</v>
      </c>
      <c r="E22" s="19">
        <v>24.4</v>
      </c>
      <c r="F22" s="19">
        <v>28.4</v>
      </c>
      <c r="G22" s="19">
        <v>18.8</v>
      </c>
      <c r="H22" s="19">
        <v>10</v>
      </c>
      <c r="I22" s="19">
        <v>2.4</v>
      </c>
      <c r="J22" s="19">
        <v>0</v>
      </c>
      <c r="K22" s="19">
        <v>0</v>
      </c>
      <c r="L22" s="19">
        <v>0</v>
      </c>
      <c r="M22" s="19">
        <v>0</v>
      </c>
      <c r="O22" s="19" t="s">
        <v>251</v>
      </c>
      <c r="P22" s="19">
        <v>-0.62970000000000004</v>
      </c>
      <c r="Q22" s="19" t="s">
        <v>268</v>
      </c>
      <c r="R22" s="19" t="s">
        <v>246</v>
      </c>
      <c r="S22" s="19">
        <v>0.97440000000000004</v>
      </c>
    </row>
    <row r="23" spans="2:19">
      <c r="B23" s="146"/>
      <c r="C23" s="19">
        <v>0.85324232</v>
      </c>
      <c r="D23" s="19">
        <v>13.3105802</v>
      </c>
      <c r="E23" s="19">
        <v>26.109214999999999</v>
      </c>
      <c r="F23" s="19">
        <v>27.8156997</v>
      </c>
      <c r="G23" s="19">
        <v>21.331057999999999</v>
      </c>
      <c r="H23" s="19">
        <v>7.8498293500000003</v>
      </c>
      <c r="I23" s="19">
        <v>1.70648464</v>
      </c>
      <c r="J23" s="19">
        <v>0.51194538999999994</v>
      </c>
      <c r="K23" s="19">
        <v>0.34129693</v>
      </c>
      <c r="L23" s="19">
        <v>0.17064846</v>
      </c>
      <c r="M23" s="19">
        <v>0</v>
      </c>
      <c r="O23" s="119" t="s">
        <v>53</v>
      </c>
      <c r="P23" s="119"/>
      <c r="Q23" s="119"/>
      <c r="R23" s="119"/>
      <c r="S23" s="119"/>
    </row>
    <row r="24" spans="2:19">
      <c r="B24" s="146" t="s">
        <v>189</v>
      </c>
      <c r="C24" s="19">
        <v>0</v>
      </c>
      <c r="D24" s="19">
        <v>5.2</v>
      </c>
      <c r="E24" s="19">
        <v>8.8000000000000007</v>
      </c>
      <c r="F24" s="19">
        <v>12.8</v>
      </c>
      <c r="G24" s="19">
        <v>13.2</v>
      </c>
      <c r="H24" s="19">
        <v>15.2</v>
      </c>
      <c r="I24" s="19">
        <v>17.600000000000001</v>
      </c>
      <c r="J24" s="19">
        <v>17.2</v>
      </c>
      <c r="K24" s="19">
        <v>7.6</v>
      </c>
      <c r="L24" s="19">
        <v>2</v>
      </c>
      <c r="M24" s="19">
        <v>0.4</v>
      </c>
      <c r="O24" s="19" t="s">
        <v>244</v>
      </c>
      <c r="P24" s="19">
        <v>-3.1219999999999999</v>
      </c>
      <c r="Q24" s="19" t="s">
        <v>269</v>
      </c>
      <c r="R24" s="19" t="s">
        <v>246</v>
      </c>
      <c r="S24" s="19">
        <v>0.1542</v>
      </c>
    </row>
    <row r="25" spans="2:19">
      <c r="B25" s="146"/>
      <c r="C25" s="19">
        <v>0</v>
      </c>
      <c r="D25" s="19">
        <v>4</v>
      </c>
      <c r="E25" s="19">
        <v>11.2</v>
      </c>
      <c r="F25" s="19">
        <v>14.4</v>
      </c>
      <c r="G25" s="19">
        <v>14</v>
      </c>
      <c r="H25" s="19">
        <v>11.6</v>
      </c>
      <c r="I25" s="19">
        <v>18.8</v>
      </c>
      <c r="J25" s="19">
        <v>16</v>
      </c>
      <c r="K25" s="19">
        <v>7.6</v>
      </c>
      <c r="L25" s="19">
        <v>1.6</v>
      </c>
      <c r="M25" s="19">
        <v>0.8</v>
      </c>
      <c r="O25" s="19" t="s">
        <v>247</v>
      </c>
      <c r="P25" s="19">
        <v>3.84</v>
      </c>
      <c r="Q25" s="19" t="s">
        <v>270</v>
      </c>
      <c r="R25" s="19" t="s">
        <v>256</v>
      </c>
      <c r="S25" s="19">
        <v>4.9399999999999999E-2</v>
      </c>
    </row>
    <row r="26" spans="2:19">
      <c r="B26" s="146"/>
      <c r="C26" s="19">
        <v>0</v>
      </c>
      <c r="D26" s="19">
        <v>1.6</v>
      </c>
      <c r="E26" s="19">
        <v>10</v>
      </c>
      <c r="F26" s="19">
        <v>9.6</v>
      </c>
      <c r="G26" s="19">
        <v>13.6</v>
      </c>
      <c r="H26" s="19">
        <v>10.4</v>
      </c>
      <c r="I26" s="19">
        <v>21.2</v>
      </c>
      <c r="J26" s="19">
        <v>17.2</v>
      </c>
      <c r="K26" s="19">
        <v>10.4</v>
      </c>
      <c r="L26" s="19">
        <v>5.2</v>
      </c>
      <c r="M26" s="19">
        <v>0.8</v>
      </c>
      <c r="O26" s="19" t="s">
        <v>249</v>
      </c>
      <c r="P26" s="19">
        <v>8.2210000000000001</v>
      </c>
      <c r="Q26" s="19" t="s">
        <v>271</v>
      </c>
      <c r="R26" s="19" t="s">
        <v>258</v>
      </c>
      <c r="S26" s="19" t="s">
        <v>259</v>
      </c>
    </row>
    <row r="27" spans="2:19">
      <c r="B27" s="146"/>
      <c r="C27" s="19">
        <v>0</v>
      </c>
      <c r="D27" s="19">
        <v>2</v>
      </c>
      <c r="E27" s="19">
        <v>6</v>
      </c>
      <c r="F27" s="19">
        <v>7.6</v>
      </c>
      <c r="G27" s="19">
        <v>11.2</v>
      </c>
      <c r="H27" s="19">
        <v>13.6</v>
      </c>
      <c r="I27" s="19">
        <v>20</v>
      </c>
      <c r="J27" s="19">
        <v>14</v>
      </c>
      <c r="K27" s="19">
        <v>14.4</v>
      </c>
      <c r="L27" s="19">
        <v>8.4</v>
      </c>
      <c r="M27" s="19">
        <v>2.8</v>
      </c>
      <c r="O27" s="19" t="s">
        <v>251</v>
      </c>
      <c r="P27" s="19">
        <v>1.2589999999999999</v>
      </c>
      <c r="Q27" s="19" t="s">
        <v>272</v>
      </c>
      <c r="R27" s="19" t="s">
        <v>246</v>
      </c>
      <c r="S27" s="19">
        <v>0.83169999999999999</v>
      </c>
    </row>
    <row r="28" spans="2:19">
      <c r="B28" s="146"/>
      <c r="C28" s="19">
        <v>0.4</v>
      </c>
      <c r="D28" s="19">
        <v>5.6</v>
      </c>
      <c r="E28" s="19">
        <v>18.399999999999999</v>
      </c>
      <c r="F28" s="19">
        <v>12.8</v>
      </c>
      <c r="G28" s="19">
        <v>16.8</v>
      </c>
      <c r="H28" s="19">
        <v>18.8</v>
      </c>
      <c r="I28" s="19">
        <v>16.399999999999999</v>
      </c>
      <c r="J28" s="19">
        <v>6</v>
      </c>
      <c r="K28" s="19">
        <v>2.8</v>
      </c>
      <c r="L28" s="19">
        <v>1.6</v>
      </c>
      <c r="M28" s="19">
        <v>0.4</v>
      </c>
      <c r="O28" s="119" t="s">
        <v>54</v>
      </c>
      <c r="P28" s="119"/>
      <c r="Q28" s="119"/>
      <c r="R28" s="119"/>
      <c r="S28" s="119"/>
    </row>
    <row r="29" spans="2:19">
      <c r="B29" s="146"/>
      <c r="C29" s="19">
        <v>0</v>
      </c>
      <c r="D29" s="19">
        <v>6</v>
      </c>
      <c r="E29" s="19">
        <v>17.2</v>
      </c>
      <c r="F29" s="19">
        <v>18.399999999999999</v>
      </c>
      <c r="G29" s="19">
        <v>22</v>
      </c>
      <c r="H29" s="19">
        <v>16.8</v>
      </c>
      <c r="I29" s="19">
        <v>13.6</v>
      </c>
      <c r="J29" s="19">
        <v>4.8</v>
      </c>
      <c r="K29" s="19">
        <v>0.8</v>
      </c>
      <c r="L29" s="19">
        <v>0</v>
      </c>
      <c r="M29" s="19">
        <v>0.4</v>
      </c>
      <c r="O29" s="19" t="s">
        <v>244</v>
      </c>
      <c r="P29" s="19">
        <v>3.9649999999999999</v>
      </c>
      <c r="Q29" s="19" t="s">
        <v>273</v>
      </c>
      <c r="R29" s="19" t="s">
        <v>256</v>
      </c>
      <c r="S29" s="19">
        <v>3.9399999999999998E-2</v>
      </c>
    </row>
    <row r="30" spans="2:19">
      <c r="B30" s="146"/>
      <c r="C30" s="19">
        <v>0</v>
      </c>
      <c r="D30" s="19">
        <v>12.4</v>
      </c>
      <c r="E30" s="19">
        <v>16</v>
      </c>
      <c r="F30" s="19">
        <v>10.8</v>
      </c>
      <c r="G30" s="19">
        <v>15.6</v>
      </c>
      <c r="H30" s="19">
        <v>21.2</v>
      </c>
      <c r="I30" s="19">
        <v>15.2</v>
      </c>
      <c r="J30" s="19">
        <v>6.8</v>
      </c>
      <c r="K30" s="19">
        <v>2</v>
      </c>
      <c r="L30" s="19">
        <v>0</v>
      </c>
      <c r="M30" s="19">
        <v>0</v>
      </c>
      <c r="O30" s="19" t="s">
        <v>247</v>
      </c>
      <c r="P30" s="19">
        <v>2.2730000000000001</v>
      </c>
      <c r="Q30" s="19" t="s">
        <v>274</v>
      </c>
      <c r="R30" s="19" t="s">
        <v>246</v>
      </c>
      <c r="S30" s="19">
        <v>0.42049999999999998</v>
      </c>
    </row>
    <row r="31" spans="2:19">
      <c r="B31" s="146"/>
      <c r="C31" s="19">
        <v>0.4</v>
      </c>
      <c r="D31" s="19">
        <v>8.8000000000000007</v>
      </c>
      <c r="E31" s="19">
        <v>18.8</v>
      </c>
      <c r="F31" s="19">
        <v>13.6</v>
      </c>
      <c r="G31" s="19">
        <v>15.2</v>
      </c>
      <c r="H31" s="19">
        <v>20.399999999999999</v>
      </c>
      <c r="I31" s="19">
        <v>14.8</v>
      </c>
      <c r="J31" s="19">
        <v>6</v>
      </c>
      <c r="K31" s="19">
        <v>2</v>
      </c>
      <c r="L31" s="19">
        <v>0</v>
      </c>
      <c r="M31" s="19">
        <v>0</v>
      </c>
      <c r="O31" s="19" t="s">
        <v>249</v>
      </c>
      <c r="P31" s="19">
        <v>-2.0430000000000001</v>
      </c>
      <c r="Q31" s="19" t="s">
        <v>275</v>
      </c>
      <c r="R31" s="19" t="s">
        <v>246</v>
      </c>
      <c r="S31" s="19">
        <v>0.51539999999999997</v>
      </c>
    </row>
    <row r="32" spans="2:19">
      <c r="B32" s="146"/>
      <c r="C32" s="19">
        <v>0</v>
      </c>
      <c r="D32" s="19">
        <v>5.2</v>
      </c>
      <c r="E32" s="19">
        <v>16.399999999999999</v>
      </c>
      <c r="F32" s="19">
        <v>14.4</v>
      </c>
      <c r="G32" s="19">
        <v>9.6</v>
      </c>
      <c r="H32" s="19">
        <v>13.6</v>
      </c>
      <c r="I32" s="19">
        <v>18.399999999999999</v>
      </c>
      <c r="J32" s="19">
        <v>15.2</v>
      </c>
      <c r="K32" s="19">
        <v>5.2</v>
      </c>
      <c r="L32" s="19">
        <v>1.2</v>
      </c>
      <c r="M32" s="19">
        <v>0.8</v>
      </c>
      <c r="O32" s="19" t="s">
        <v>251</v>
      </c>
      <c r="P32" s="19">
        <v>-0.35089999999999999</v>
      </c>
      <c r="Q32" s="19" t="s">
        <v>276</v>
      </c>
      <c r="R32" s="19" t="s">
        <v>246</v>
      </c>
      <c r="S32" s="19">
        <v>0.99539999999999995</v>
      </c>
    </row>
    <row r="33" spans="2:19">
      <c r="B33" s="146"/>
      <c r="C33" s="19">
        <v>0</v>
      </c>
      <c r="D33" s="19">
        <v>3.6363636399999999</v>
      </c>
      <c r="E33" s="19">
        <v>16.363636400000001</v>
      </c>
      <c r="F33" s="19">
        <v>9.6969697000000004</v>
      </c>
      <c r="G33" s="19">
        <v>10.909090900000001</v>
      </c>
      <c r="H33" s="19">
        <v>17.575757599999999</v>
      </c>
      <c r="I33" s="19">
        <v>15.7575758</v>
      </c>
      <c r="J33" s="19">
        <v>12.7272727</v>
      </c>
      <c r="K33" s="19">
        <v>7.87878788</v>
      </c>
      <c r="L33" s="19">
        <v>3.6363636399999999</v>
      </c>
      <c r="M33" s="19">
        <v>1.8181818199999999</v>
      </c>
      <c r="O33" s="119" t="s">
        <v>55</v>
      </c>
      <c r="P33" s="119"/>
      <c r="Q33" s="119"/>
      <c r="R33" s="119"/>
      <c r="S33" s="119"/>
    </row>
    <row r="34" spans="2:19">
      <c r="B34" s="146" t="s">
        <v>190</v>
      </c>
      <c r="C34" s="19">
        <v>0.5</v>
      </c>
      <c r="D34" s="19">
        <v>1.5</v>
      </c>
      <c r="E34" s="19">
        <v>10.5</v>
      </c>
      <c r="F34" s="19">
        <v>7.5</v>
      </c>
      <c r="G34" s="19">
        <v>17.5</v>
      </c>
      <c r="H34" s="19">
        <v>25</v>
      </c>
      <c r="I34" s="19">
        <v>15</v>
      </c>
      <c r="J34" s="19">
        <v>16.5</v>
      </c>
      <c r="K34" s="19">
        <v>4.5</v>
      </c>
      <c r="L34" s="19">
        <v>1.5</v>
      </c>
      <c r="M34" s="19">
        <v>0</v>
      </c>
      <c r="O34" s="19" t="s">
        <v>244</v>
      </c>
      <c r="P34" s="19">
        <v>5.9880000000000004</v>
      </c>
      <c r="Q34" s="19" t="s">
        <v>277</v>
      </c>
      <c r="R34" s="19" t="s">
        <v>278</v>
      </c>
      <c r="S34" s="19">
        <v>4.0000000000000002E-4</v>
      </c>
    </row>
    <row r="35" spans="2:19">
      <c r="B35" s="146"/>
      <c r="C35" s="19">
        <v>0</v>
      </c>
      <c r="D35" s="19">
        <v>2</v>
      </c>
      <c r="E35" s="19">
        <v>8</v>
      </c>
      <c r="F35" s="19">
        <v>13.5</v>
      </c>
      <c r="G35" s="19">
        <v>16.5</v>
      </c>
      <c r="H35" s="19">
        <v>25</v>
      </c>
      <c r="I35" s="19">
        <v>20.5</v>
      </c>
      <c r="J35" s="19">
        <v>9.5</v>
      </c>
      <c r="K35" s="19">
        <v>3</v>
      </c>
      <c r="L35" s="19">
        <v>1.5</v>
      </c>
      <c r="M35" s="19">
        <v>0.5</v>
      </c>
      <c r="O35" s="19" t="s">
        <v>247</v>
      </c>
      <c r="P35" s="19">
        <v>-4.0570000000000004</v>
      </c>
      <c r="Q35" s="19" t="s">
        <v>279</v>
      </c>
      <c r="R35" s="19" t="s">
        <v>256</v>
      </c>
      <c r="S35" s="19">
        <v>3.32E-2</v>
      </c>
    </row>
    <row r="36" spans="2:19">
      <c r="B36" s="146"/>
      <c r="C36" s="19">
        <v>1</v>
      </c>
      <c r="D36" s="19">
        <v>3</v>
      </c>
      <c r="E36" s="19">
        <v>11.5</v>
      </c>
      <c r="F36" s="19">
        <v>11</v>
      </c>
      <c r="G36" s="19">
        <v>6</v>
      </c>
      <c r="H36" s="19">
        <v>12.5</v>
      </c>
      <c r="I36" s="19">
        <v>15</v>
      </c>
      <c r="J36" s="19">
        <v>15.5</v>
      </c>
      <c r="K36" s="19">
        <v>12.5</v>
      </c>
      <c r="L36" s="19">
        <v>6.5</v>
      </c>
      <c r="M36" s="19">
        <v>5.5</v>
      </c>
      <c r="O36" s="19" t="s">
        <v>249</v>
      </c>
      <c r="P36" s="19">
        <v>-6.4960000000000004</v>
      </c>
      <c r="Q36" s="19" t="s">
        <v>280</v>
      </c>
      <c r="R36" s="19" t="s">
        <v>258</v>
      </c>
      <c r="S36" s="19" t="s">
        <v>259</v>
      </c>
    </row>
    <row r="37" spans="2:19">
      <c r="B37" s="146"/>
      <c r="C37" s="19">
        <v>0.5</v>
      </c>
      <c r="D37" s="19">
        <v>4</v>
      </c>
      <c r="E37" s="19">
        <v>15.5</v>
      </c>
      <c r="F37" s="19">
        <v>10.5</v>
      </c>
      <c r="G37" s="19">
        <v>15</v>
      </c>
      <c r="H37" s="19">
        <v>17</v>
      </c>
      <c r="I37" s="19">
        <v>9.5</v>
      </c>
      <c r="J37" s="19">
        <v>10.5</v>
      </c>
      <c r="K37" s="19">
        <v>10.5</v>
      </c>
      <c r="L37" s="19">
        <v>4</v>
      </c>
      <c r="M37" s="19">
        <v>3</v>
      </c>
      <c r="O37" s="19" t="s">
        <v>251</v>
      </c>
      <c r="P37" s="19">
        <v>3.5489999999999999</v>
      </c>
      <c r="Q37" s="19" t="s">
        <v>281</v>
      </c>
      <c r="R37" s="19" t="s">
        <v>246</v>
      </c>
      <c r="S37" s="19">
        <v>8.0799999999999997E-2</v>
      </c>
    </row>
    <row r="38" spans="2:19">
      <c r="B38" s="146"/>
      <c r="C38" s="19">
        <v>0.5</v>
      </c>
      <c r="D38" s="19">
        <v>7</v>
      </c>
      <c r="E38" s="19">
        <v>11</v>
      </c>
      <c r="F38" s="19">
        <v>12</v>
      </c>
      <c r="G38" s="19">
        <v>13.5</v>
      </c>
      <c r="H38" s="19">
        <v>12.5</v>
      </c>
      <c r="I38" s="19">
        <v>11</v>
      </c>
      <c r="J38" s="19">
        <v>8.5</v>
      </c>
      <c r="K38" s="19">
        <v>8</v>
      </c>
      <c r="L38" s="19">
        <v>7.5</v>
      </c>
      <c r="M38" s="19">
        <v>8</v>
      </c>
      <c r="O38" s="119" t="s">
        <v>56</v>
      </c>
      <c r="P38" s="119"/>
      <c r="Q38" s="119"/>
      <c r="R38" s="119"/>
      <c r="S38" s="119"/>
    </row>
    <row r="39" spans="2:19">
      <c r="B39" s="146"/>
      <c r="C39" s="19">
        <v>0.5</v>
      </c>
      <c r="D39" s="19">
        <v>4.5</v>
      </c>
      <c r="E39" s="19">
        <v>16</v>
      </c>
      <c r="F39" s="19">
        <v>14.5</v>
      </c>
      <c r="G39" s="19">
        <v>7</v>
      </c>
      <c r="H39" s="19">
        <v>12</v>
      </c>
      <c r="I39" s="19">
        <v>9</v>
      </c>
      <c r="J39" s="19">
        <v>8.5</v>
      </c>
      <c r="K39" s="19">
        <v>9</v>
      </c>
      <c r="L39" s="19">
        <v>9</v>
      </c>
      <c r="M39" s="19">
        <v>10</v>
      </c>
      <c r="O39" s="19" t="s">
        <v>244</v>
      </c>
      <c r="P39" s="19">
        <v>3.78</v>
      </c>
      <c r="Q39" s="19" t="s">
        <v>282</v>
      </c>
      <c r="R39" s="19" t="s">
        <v>256</v>
      </c>
      <c r="S39" s="19">
        <v>0.05</v>
      </c>
    </row>
    <row r="40" spans="2:19">
      <c r="B40" s="146"/>
      <c r="C40" s="19">
        <v>0</v>
      </c>
      <c r="D40" s="19">
        <v>2.5</v>
      </c>
      <c r="E40" s="19">
        <v>12</v>
      </c>
      <c r="F40" s="19">
        <v>18</v>
      </c>
      <c r="G40" s="19">
        <v>15.5</v>
      </c>
      <c r="H40" s="19">
        <v>16</v>
      </c>
      <c r="I40" s="19">
        <v>13.5</v>
      </c>
      <c r="J40" s="19">
        <v>8.5</v>
      </c>
      <c r="K40" s="19">
        <v>5.5</v>
      </c>
      <c r="L40" s="19">
        <v>4.5</v>
      </c>
      <c r="M40" s="19">
        <v>4</v>
      </c>
      <c r="O40" s="19" t="s">
        <v>247</v>
      </c>
      <c r="P40" s="19">
        <v>-5.0410000000000004</v>
      </c>
      <c r="Q40" s="19" t="s">
        <v>283</v>
      </c>
      <c r="R40" s="19" t="s">
        <v>255</v>
      </c>
      <c r="S40" s="19">
        <v>4.1999999999999997E-3</v>
      </c>
    </row>
    <row r="41" spans="2:19">
      <c r="B41" s="146"/>
      <c r="C41" s="19">
        <v>0</v>
      </c>
      <c r="D41" s="19">
        <v>5.5</v>
      </c>
      <c r="E41" s="19">
        <v>13.5</v>
      </c>
      <c r="F41" s="19">
        <v>17.5</v>
      </c>
      <c r="G41" s="19">
        <v>15.5</v>
      </c>
      <c r="H41" s="19">
        <v>16</v>
      </c>
      <c r="I41" s="19">
        <v>15</v>
      </c>
      <c r="J41" s="19">
        <v>8.5</v>
      </c>
      <c r="K41" s="19">
        <v>4</v>
      </c>
      <c r="L41" s="19">
        <v>3</v>
      </c>
      <c r="M41" s="19">
        <v>1.5</v>
      </c>
      <c r="O41" s="19" t="s">
        <v>249</v>
      </c>
      <c r="P41" s="19">
        <v>-8.4429999999999996</v>
      </c>
      <c r="Q41" s="19" t="s">
        <v>284</v>
      </c>
      <c r="R41" s="19" t="s">
        <v>258</v>
      </c>
      <c r="S41" s="19" t="s">
        <v>259</v>
      </c>
    </row>
    <row r="42" spans="2:19">
      <c r="B42" s="146"/>
      <c r="C42" s="19">
        <v>0</v>
      </c>
      <c r="D42" s="19">
        <v>0.70921986000000004</v>
      </c>
      <c r="E42" s="19">
        <v>13.4751773</v>
      </c>
      <c r="F42" s="19">
        <v>14.893617000000001</v>
      </c>
      <c r="G42" s="19">
        <v>17.0212766</v>
      </c>
      <c r="H42" s="19">
        <v>14.184397199999999</v>
      </c>
      <c r="I42" s="19">
        <v>12.7659574</v>
      </c>
      <c r="J42" s="19">
        <v>10.6382979</v>
      </c>
      <c r="K42" s="19">
        <v>7.80141844</v>
      </c>
      <c r="L42" s="19">
        <v>4.2553191500000001</v>
      </c>
      <c r="M42" s="19">
        <v>4.2553191500000001</v>
      </c>
      <c r="O42" s="19" t="s">
        <v>251</v>
      </c>
      <c r="P42" s="19">
        <v>0.37890000000000001</v>
      </c>
      <c r="Q42" s="19" t="s">
        <v>285</v>
      </c>
      <c r="R42" s="19" t="s">
        <v>246</v>
      </c>
      <c r="S42" s="19">
        <v>0.99419999999999997</v>
      </c>
    </row>
    <row r="43" spans="2:19">
      <c r="B43" s="146"/>
      <c r="C43" s="19">
        <v>1</v>
      </c>
      <c r="D43" s="19">
        <v>3</v>
      </c>
      <c r="E43" s="19">
        <v>11.5</v>
      </c>
      <c r="F43" s="19">
        <v>11</v>
      </c>
      <c r="G43" s="19">
        <v>6</v>
      </c>
      <c r="H43" s="19">
        <v>12.5</v>
      </c>
      <c r="I43" s="19">
        <v>15</v>
      </c>
      <c r="J43" s="19">
        <v>15.5</v>
      </c>
      <c r="K43" s="19">
        <v>12.5</v>
      </c>
      <c r="L43" s="19">
        <v>6.5</v>
      </c>
      <c r="M43" s="19">
        <v>5.5</v>
      </c>
      <c r="O43" s="119" t="s">
        <v>57</v>
      </c>
      <c r="P43" s="119"/>
      <c r="Q43" s="119"/>
      <c r="R43" s="119"/>
      <c r="S43" s="119"/>
    </row>
    <row r="44" spans="2:19">
      <c r="O44" s="19" t="s">
        <v>244</v>
      </c>
      <c r="P44" s="19">
        <v>3.0569999999999999</v>
      </c>
      <c r="Q44" s="19" t="s">
        <v>286</v>
      </c>
      <c r="R44" s="19" t="s">
        <v>246</v>
      </c>
      <c r="S44" s="19">
        <v>0.16880000000000001</v>
      </c>
    </row>
    <row r="45" spans="2:19">
      <c r="O45" s="19" t="s">
        <v>247</v>
      </c>
      <c r="P45" s="19">
        <v>-2.2959999999999998</v>
      </c>
      <c r="Q45" s="19" t="s">
        <v>287</v>
      </c>
      <c r="R45" s="19" t="s">
        <v>246</v>
      </c>
      <c r="S45" s="19">
        <v>0.41110000000000002</v>
      </c>
    </row>
    <row r="46" spans="2:19">
      <c r="O46" s="19" t="s">
        <v>249</v>
      </c>
      <c r="P46" s="19">
        <v>-7.016</v>
      </c>
      <c r="Q46" s="19" t="s">
        <v>288</v>
      </c>
      <c r="R46" s="19" t="s">
        <v>258</v>
      </c>
      <c r="S46" s="19" t="s">
        <v>259</v>
      </c>
    </row>
    <row r="47" spans="2:19">
      <c r="O47" s="19" t="s">
        <v>251</v>
      </c>
      <c r="P47" s="19">
        <v>-1.6619999999999999</v>
      </c>
      <c r="Q47" s="19" t="s">
        <v>289</v>
      </c>
      <c r="R47" s="19" t="s">
        <v>246</v>
      </c>
      <c r="S47" s="19">
        <v>0.67800000000000005</v>
      </c>
    </row>
    <row r="48" spans="2:19">
      <c r="O48" s="119" t="s">
        <v>58</v>
      </c>
      <c r="P48" s="119"/>
      <c r="Q48" s="119"/>
      <c r="R48" s="119"/>
      <c r="S48" s="119"/>
    </row>
    <row r="49" spans="15:19">
      <c r="O49" s="19" t="s">
        <v>244</v>
      </c>
      <c r="P49" s="19">
        <v>1.331</v>
      </c>
      <c r="Q49" s="19" t="s">
        <v>290</v>
      </c>
      <c r="R49" s="19" t="s">
        <v>246</v>
      </c>
      <c r="S49" s="19">
        <v>0.80700000000000005</v>
      </c>
    </row>
    <row r="50" spans="15:19">
      <c r="O50" s="19" t="s">
        <v>247</v>
      </c>
      <c r="P50" s="19">
        <v>-0.77569999999999995</v>
      </c>
      <c r="Q50" s="19" t="s">
        <v>291</v>
      </c>
      <c r="R50" s="19" t="s">
        <v>246</v>
      </c>
      <c r="S50" s="19">
        <v>0.95369999999999999</v>
      </c>
    </row>
    <row r="51" spans="15:19">
      <c r="O51" s="19" t="s">
        <v>249</v>
      </c>
      <c r="P51" s="19">
        <v>-4.5679999999999996</v>
      </c>
      <c r="Q51" s="19" t="s">
        <v>292</v>
      </c>
      <c r="R51" s="19" t="s">
        <v>256</v>
      </c>
      <c r="S51" s="19">
        <v>1.2E-2</v>
      </c>
    </row>
    <row r="52" spans="15:19">
      <c r="O52" s="19" t="s">
        <v>251</v>
      </c>
      <c r="P52" s="19">
        <v>-2.4620000000000002</v>
      </c>
      <c r="Q52" s="19" t="s">
        <v>293</v>
      </c>
      <c r="R52" s="19" t="s">
        <v>246</v>
      </c>
      <c r="S52" s="19">
        <v>0.3478</v>
      </c>
    </row>
    <row r="53" spans="15:19">
      <c r="O53" s="119" t="s">
        <v>59</v>
      </c>
      <c r="P53" s="119"/>
      <c r="Q53" s="119"/>
      <c r="R53" s="119"/>
      <c r="S53" s="119"/>
    </row>
    <row r="54" spans="15:19">
      <c r="O54" s="19" t="s">
        <v>244</v>
      </c>
      <c r="P54" s="19">
        <v>0.71189999999999998</v>
      </c>
      <c r="Q54" s="19" t="s">
        <v>294</v>
      </c>
      <c r="R54" s="19" t="s">
        <v>246</v>
      </c>
      <c r="S54" s="19">
        <v>0.96360000000000001</v>
      </c>
    </row>
    <row r="55" spans="15:19">
      <c r="O55" s="19" t="s">
        <v>247</v>
      </c>
      <c r="P55" s="19">
        <v>-0.1099</v>
      </c>
      <c r="Q55" s="19" t="s">
        <v>295</v>
      </c>
      <c r="R55" s="19" t="s">
        <v>246</v>
      </c>
      <c r="S55" s="19">
        <v>0.99990000000000001</v>
      </c>
    </row>
    <row r="56" spans="15:19">
      <c r="O56" s="19" t="s">
        <v>249</v>
      </c>
      <c r="P56" s="19">
        <v>-4.226</v>
      </c>
      <c r="Q56" s="19" t="s">
        <v>296</v>
      </c>
      <c r="R56" s="19" t="s">
        <v>256</v>
      </c>
      <c r="S56" s="19">
        <v>2.41E-2</v>
      </c>
    </row>
    <row r="57" spans="15:19">
      <c r="O57" s="19" t="s">
        <v>251</v>
      </c>
      <c r="P57" s="19">
        <v>-3.4039999999999999</v>
      </c>
      <c r="Q57" s="19" t="s">
        <v>297</v>
      </c>
      <c r="R57" s="19" t="s">
        <v>246</v>
      </c>
      <c r="S57" s="19">
        <v>0.1017</v>
      </c>
    </row>
  </sheetData>
  <mergeCells count="17">
    <mergeCell ref="B2:M2"/>
    <mergeCell ref="O3:S3"/>
    <mergeCell ref="O8:S8"/>
    <mergeCell ref="O13:S13"/>
    <mergeCell ref="O18:S18"/>
    <mergeCell ref="O48:S48"/>
    <mergeCell ref="O53:S53"/>
    <mergeCell ref="B4:B13"/>
    <mergeCell ref="B14:B23"/>
    <mergeCell ref="B24:B33"/>
    <mergeCell ref="B34:B43"/>
    <mergeCell ref="O23:S23"/>
    <mergeCell ref="O1:S1"/>
    <mergeCell ref="O28:S28"/>
    <mergeCell ref="O33:S33"/>
    <mergeCell ref="O38:S38"/>
    <mergeCell ref="O43:S43"/>
  </mergeCells>
  <pageMargins left="0.7" right="0.7" top="0.75" bottom="0.75" header="0.3" footer="0.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BC36C5-0F84-4DD7-BE9D-84D470EAC911}">
  <dimension ref="A1:G20"/>
  <sheetViews>
    <sheetView workbookViewId="0">
      <selection activeCell="C24" sqref="C24"/>
    </sheetView>
  </sheetViews>
  <sheetFormatPr defaultRowHeight="14.4"/>
  <cols>
    <col min="1" max="1" width="22.77734375" customWidth="1"/>
    <col min="2" max="2" width="33.6640625" customWidth="1"/>
    <col min="3" max="5" width="25.88671875" customWidth="1"/>
  </cols>
  <sheetData>
    <row r="1" spans="1:7" ht="22.8">
      <c r="A1" s="1" t="s">
        <v>468</v>
      </c>
      <c r="B1" s="147" t="s">
        <v>965</v>
      </c>
      <c r="C1" s="116"/>
      <c r="D1" s="116"/>
      <c r="E1" s="116"/>
    </row>
    <row r="2" spans="1:7" ht="16.2">
      <c r="B2" s="23" t="s">
        <v>36</v>
      </c>
      <c r="C2" s="23" t="s">
        <v>37</v>
      </c>
      <c r="D2" s="23" t="s">
        <v>189</v>
      </c>
      <c r="E2" s="23" t="s">
        <v>190</v>
      </c>
    </row>
    <row r="3" spans="1:7">
      <c r="B3" s="20">
        <v>1806.4358400000001</v>
      </c>
      <c r="C3" s="20">
        <v>2096.9767000000002</v>
      </c>
      <c r="D3" s="20">
        <v>2742.2455799999998</v>
      </c>
      <c r="E3" s="20">
        <v>2724.6914900000002</v>
      </c>
    </row>
    <row r="4" spans="1:7">
      <c r="B4" s="20">
        <v>2063.2461699999999</v>
      </c>
      <c r="C4" s="20">
        <v>2079.4562500000002</v>
      </c>
      <c r="D4" s="20">
        <v>2725.2596400000002</v>
      </c>
      <c r="E4" s="20">
        <v>2662.1368499999999</v>
      </c>
    </row>
    <row r="5" spans="1:7">
      <c r="B5" s="20">
        <v>2612.9154600000002</v>
      </c>
      <c r="C5" s="20">
        <v>2215.1466300000002</v>
      </c>
      <c r="D5" s="20">
        <v>2968.3018000000002</v>
      </c>
      <c r="E5" s="20">
        <v>3067.00216</v>
      </c>
    </row>
    <row r="6" spans="1:7">
      <c r="B6" s="20">
        <v>2723.0601700000002</v>
      </c>
      <c r="C6" s="20">
        <v>2209.7255399999999</v>
      </c>
      <c r="D6" s="20">
        <v>3199.7272699999999</v>
      </c>
      <c r="E6" s="20">
        <v>2711.9327899999998</v>
      </c>
    </row>
    <row r="7" spans="1:7">
      <c r="B7" s="20">
        <v>2351.4456500000001</v>
      </c>
      <c r="C7" s="20">
        <v>2186.08889</v>
      </c>
      <c r="D7" s="20">
        <v>2374.38499</v>
      </c>
      <c r="E7" s="20">
        <v>2882.1042200000002</v>
      </c>
    </row>
    <row r="8" spans="1:7">
      <c r="B8" s="20">
        <v>2414.7095100000001</v>
      </c>
      <c r="C8" s="20">
        <v>1956.9461100000001</v>
      </c>
      <c r="D8" s="20">
        <v>2215.74829</v>
      </c>
      <c r="E8" s="20">
        <v>2963.5689600000001</v>
      </c>
    </row>
    <row r="9" spans="1:7">
      <c r="B9" s="20">
        <v>2278.4836700000001</v>
      </c>
      <c r="C9" s="20">
        <v>1873.0288599999999</v>
      </c>
      <c r="D9" s="20">
        <v>2253.7070399999998</v>
      </c>
      <c r="E9" s="20">
        <v>2685.0310100000002</v>
      </c>
    </row>
    <row r="10" spans="1:7">
      <c r="B10" s="20">
        <v>2312.7263800000001</v>
      </c>
      <c r="C10" s="20">
        <v>1667.1269600000001</v>
      </c>
      <c r="D10" s="20">
        <v>2235.1083199999998</v>
      </c>
      <c r="E10" s="20">
        <v>2530.6253700000002</v>
      </c>
    </row>
    <row r="11" spans="1:7">
      <c r="B11" s="20">
        <v>2335.3752500000001</v>
      </c>
      <c r="C11" s="20">
        <v>1674.38059</v>
      </c>
      <c r="D11" s="20">
        <v>2569.9620199999999</v>
      </c>
      <c r="E11" s="20">
        <v>2778.8575799999999</v>
      </c>
    </row>
    <row r="12" spans="1:7">
      <c r="B12" s="20">
        <v>2632.58889</v>
      </c>
      <c r="C12" s="20">
        <v>1708.08989</v>
      </c>
      <c r="D12" s="20">
        <v>2720.1622699999998</v>
      </c>
      <c r="E12" s="33"/>
    </row>
    <row r="14" spans="1:7">
      <c r="B14" s="109" t="s">
        <v>298</v>
      </c>
      <c r="C14" s="68" t="s">
        <v>632</v>
      </c>
      <c r="D14" s="68" t="s">
        <v>633</v>
      </c>
      <c r="E14" s="68" t="s">
        <v>634</v>
      </c>
      <c r="F14" s="68" t="s">
        <v>299</v>
      </c>
      <c r="G14" s="68" t="s">
        <v>300</v>
      </c>
    </row>
    <row r="15" spans="1:7">
      <c r="B15" s="109" t="s">
        <v>918</v>
      </c>
      <c r="C15" s="68">
        <v>386.4</v>
      </c>
      <c r="D15" s="68" t="s">
        <v>966</v>
      </c>
      <c r="E15" s="68" t="s">
        <v>645</v>
      </c>
      <c r="F15" s="68" t="s">
        <v>256</v>
      </c>
      <c r="G15" s="68">
        <v>1.03E-2</v>
      </c>
    </row>
    <row r="16" spans="1:7" ht="16.2">
      <c r="B16" s="109" t="s">
        <v>925</v>
      </c>
      <c r="C16" s="68">
        <v>-247.4</v>
      </c>
      <c r="D16" s="68" t="s">
        <v>967</v>
      </c>
      <c r="E16" s="68" t="s">
        <v>638</v>
      </c>
      <c r="F16" s="68" t="s">
        <v>246</v>
      </c>
      <c r="G16" s="68">
        <v>0.1613</v>
      </c>
    </row>
    <row r="17" spans="2:7" ht="16.2">
      <c r="B17" s="109" t="s">
        <v>926</v>
      </c>
      <c r="C17" s="68">
        <v>-425.3</v>
      </c>
      <c r="D17" s="68" t="s">
        <v>968</v>
      </c>
      <c r="E17" s="68" t="s">
        <v>645</v>
      </c>
      <c r="F17" s="68" t="s">
        <v>255</v>
      </c>
      <c r="G17" s="68">
        <v>5.4999999999999997E-3</v>
      </c>
    </row>
    <row r="18" spans="2:7" ht="16.2">
      <c r="B18" s="109" t="s">
        <v>927</v>
      </c>
      <c r="C18" s="68">
        <v>-633.79999999999995</v>
      </c>
      <c r="D18" s="68" t="s">
        <v>969</v>
      </c>
      <c r="E18" s="68" t="s">
        <v>645</v>
      </c>
      <c r="F18" s="68" t="s">
        <v>258</v>
      </c>
      <c r="G18" s="68" t="s">
        <v>646</v>
      </c>
    </row>
    <row r="19" spans="2:7" ht="16.2">
      <c r="B19" s="109" t="s">
        <v>928</v>
      </c>
      <c r="C19" s="68">
        <v>-811.7</v>
      </c>
      <c r="D19" s="68" t="s">
        <v>970</v>
      </c>
      <c r="E19" s="68" t="s">
        <v>645</v>
      </c>
      <c r="F19" s="68" t="s">
        <v>258</v>
      </c>
      <c r="G19" s="68" t="s">
        <v>646</v>
      </c>
    </row>
    <row r="20" spans="2:7" ht="16.2">
      <c r="B20" s="109" t="s">
        <v>939</v>
      </c>
      <c r="C20" s="68">
        <v>-178</v>
      </c>
      <c r="D20" s="68" t="s">
        <v>971</v>
      </c>
      <c r="E20" s="68" t="s">
        <v>638</v>
      </c>
      <c r="F20" s="68" t="s">
        <v>246</v>
      </c>
      <c r="G20" s="68">
        <v>0.4501</v>
      </c>
    </row>
  </sheetData>
  <mergeCells count="1">
    <mergeCell ref="B1:E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9BD4C2-D5B9-44B2-8775-E90AF1AB9AD3}">
  <dimension ref="A1:R15"/>
  <sheetViews>
    <sheetView workbookViewId="0">
      <selection activeCell="A29" sqref="A29"/>
    </sheetView>
  </sheetViews>
  <sheetFormatPr defaultRowHeight="14.4"/>
  <cols>
    <col min="14" max="18" width="16.109375" customWidth="1"/>
  </cols>
  <sheetData>
    <row r="1" spans="1:18" ht="22.8">
      <c r="A1" s="1" t="s">
        <v>493</v>
      </c>
    </row>
    <row r="6" spans="1:18">
      <c r="N6" s="115" t="s">
        <v>600</v>
      </c>
      <c r="O6" s="115"/>
      <c r="Q6" s="115" t="s">
        <v>599</v>
      </c>
      <c r="R6" s="115"/>
    </row>
    <row r="7" spans="1:18">
      <c r="N7" s="73" t="s">
        <v>596</v>
      </c>
      <c r="O7" s="74" t="s">
        <v>357</v>
      </c>
      <c r="Q7" s="73" t="s">
        <v>596</v>
      </c>
      <c r="R7" s="74" t="s">
        <v>357</v>
      </c>
    </row>
    <row r="8" spans="1:18">
      <c r="N8" s="73" t="s">
        <v>21</v>
      </c>
      <c r="O8" s="73">
        <v>1</v>
      </c>
      <c r="Q8" s="73" t="s">
        <v>21</v>
      </c>
      <c r="R8" s="73">
        <v>1</v>
      </c>
    </row>
    <row r="9" spans="1:18">
      <c r="N9" s="84" t="s">
        <v>362</v>
      </c>
      <c r="O9" s="84">
        <v>1.8115408163514208</v>
      </c>
      <c r="Q9" s="73" t="s">
        <v>362</v>
      </c>
      <c r="R9" s="73">
        <v>0.23445894918716892</v>
      </c>
    </row>
    <row r="10" spans="1:18">
      <c r="N10" s="73" t="s">
        <v>22</v>
      </c>
      <c r="O10" s="73">
        <v>0.10059846961550127</v>
      </c>
      <c r="Q10" s="73" t="s">
        <v>22</v>
      </c>
      <c r="R10" s="73">
        <v>5.0213223050528145E-2</v>
      </c>
    </row>
    <row r="11" spans="1:18">
      <c r="N11" s="83"/>
      <c r="O11" s="83"/>
      <c r="Q11" s="83"/>
      <c r="R11" s="83"/>
    </row>
    <row r="12" spans="1:18">
      <c r="N12" s="73" t="s">
        <v>601</v>
      </c>
      <c r="O12" s="74" t="s">
        <v>357</v>
      </c>
      <c r="Q12" s="73" t="s">
        <v>601</v>
      </c>
      <c r="R12" s="74" t="s">
        <v>357</v>
      </c>
    </row>
    <row r="13" spans="1:18">
      <c r="N13" s="73" t="s">
        <v>21</v>
      </c>
      <c r="O13" s="73">
        <v>1</v>
      </c>
      <c r="Q13" s="73" t="s">
        <v>21</v>
      </c>
      <c r="R13" s="73">
        <v>1</v>
      </c>
    </row>
    <row r="14" spans="1:18">
      <c r="N14" s="73" t="s">
        <v>362</v>
      </c>
      <c r="O14" s="73">
        <v>0.98670169629206828</v>
      </c>
      <c r="Q14" s="73" t="s">
        <v>362</v>
      </c>
      <c r="R14" s="73">
        <v>9.4939131309780915</v>
      </c>
    </row>
    <row r="15" spans="1:18">
      <c r="N15" s="73" t="s">
        <v>22</v>
      </c>
      <c r="O15" s="73">
        <v>2.7041989222138112E-2</v>
      </c>
      <c r="Q15" s="73" t="s">
        <v>22</v>
      </c>
      <c r="R15" s="73">
        <v>0.42049429140570987</v>
      </c>
    </row>
  </sheetData>
  <mergeCells count="2">
    <mergeCell ref="N6:O6"/>
    <mergeCell ref="Q6:R6"/>
  </mergeCells>
  <pageMargins left="0.7" right="0.7" top="0.75" bottom="0.75" header="0.3" footer="0.3"/>
  <pageSetup paperSize="0" orientation="portrait" horizontalDpi="0" verticalDpi="0" copies="0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47F888-E463-408F-88E9-DFC3F3B2FCE2}">
  <dimension ref="A1:G20"/>
  <sheetViews>
    <sheetView workbookViewId="0">
      <selection activeCell="B14" sqref="B14:G20"/>
    </sheetView>
  </sheetViews>
  <sheetFormatPr defaultRowHeight="14.4"/>
  <cols>
    <col min="1" max="1" width="19.33203125" customWidth="1"/>
    <col min="2" max="5" width="21.44140625" customWidth="1"/>
  </cols>
  <sheetData>
    <row r="1" spans="1:7" ht="22.8">
      <c r="A1" s="1" t="s">
        <v>469</v>
      </c>
    </row>
    <row r="2" spans="1:7" ht="16.2">
      <c r="A2" t="s">
        <v>212</v>
      </c>
      <c r="B2" s="23" t="s">
        <v>36</v>
      </c>
      <c r="C2" s="23" t="s">
        <v>37</v>
      </c>
      <c r="D2" s="23" t="s">
        <v>189</v>
      </c>
      <c r="E2" s="23" t="s">
        <v>190</v>
      </c>
    </row>
    <row r="3" spans="1:7">
      <c r="B3" s="19">
        <v>215.33333300000001</v>
      </c>
      <c r="C3" s="19">
        <v>158.33333300000001</v>
      </c>
      <c r="D3" s="19">
        <v>228</v>
      </c>
      <c r="E3" s="19">
        <v>148.33333300000001</v>
      </c>
    </row>
    <row r="4" spans="1:7">
      <c r="B4" s="19">
        <v>185.33333300000001</v>
      </c>
      <c r="C4" s="19">
        <v>152.66666699999999</v>
      </c>
      <c r="D4" s="19">
        <v>163</v>
      </c>
      <c r="E4" s="19">
        <v>187.33333300000001</v>
      </c>
    </row>
    <row r="5" spans="1:7">
      <c r="B5" s="19">
        <v>159.66666699999999</v>
      </c>
      <c r="C5" s="19">
        <v>159</v>
      </c>
      <c r="D5" s="19">
        <v>186.33333300000001</v>
      </c>
      <c r="E5" s="19">
        <v>169</v>
      </c>
    </row>
    <row r="6" spans="1:7">
      <c r="B6" s="19">
        <v>166.66666699999999</v>
      </c>
      <c r="C6" s="19">
        <v>138.66666699999999</v>
      </c>
      <c r="D6" s="19">
        <v>160.33333300000001</v>
      </c>
      <c r="E6" s="19">
        <v>187.66666699999999</v>
      </c>
    </row>
    <row r="7" spans="1:7">
      <c r="B7" s="19">
        <v>179</v>
      </c>
      <c r="C7" s="19">
        <v>150.66666699999999</v>
      </c>
      <c r="D7" s="19">
        <v>178</v>
      </c>
      <c r="E7" s="19">
        <v>164.66666699999999</v>
      </c>
    </row>
    <row r="8" spans="1:7">
      <c r="B8" s="19">
        <v>201.33333300000001</v>
      </c>
      <c r="C8" s="51">
        <v>144.66666699999999</v>
      </c>
      <c r="D8" s="19">
        <v>175.33333300000001</v>
      </c>
      <c r="E8" s="19">
        <v>166.33333300000001</v>
      </c>
    </row>
    <row r="9" spans="1:7">
      <c r="B9" s="19">
        <v>147.69999999999999</v>
      </c>
      <c r="C9" s="8"/>
      <c r="D9" s="50">
        <v>155.16666699999999</v>
      </c>
      <c r="E9" s="19">
        <v>184</v>
      </c>
    </row>
    <row r="10" spans="1:7">
      <c r="B10" s="18"/>
      <c r="C10" s="18"/>
      <c r="D10" s="19">
        <v>149.66666699999999</v>
      </c>
      <c r="E10" s="19">
        <v>172.33333300000001</v>
      </c>
    </row>
    <row r="11" spans="1:7">
      <c r="B11" s="18"/>
      <c r="C11" s="18"/>
      <c r="D11" s="19">
        <v>177.066667</v>
      </c>
      <c r="E11" s="3"/>
    </row>
    <row r="14" spans="1:7">
      <c r="B14" s="109" t="s">
        <v>631</v>
      </c>
      <c r="C14" s="68" t="s">
        <v>632</v>
      </c>
      <c r="D14" s="68" t="s">
        <v>633</v>
      </c>
      <c r="E14" s="68" t="s">
        <v>634</v>
      </c>
      <c r="F14" s="68" t="s">
        <v>299</v>
      </c>
      <c r="G14" s="68" t="s">
        <v>635</v>
      </c>
    </row>
    <row r="15" spans="1:7">
      <c r="B15" s="109" t="s">
        <v>918</v>
      </c>
      <c r="C15" s="68">
        <v>31.01</v>
      </c>
      <c r="D15" s="68" t="s">
        <v>972</v>
      </c>
      <c r="E15" s="68" t="s">
        <v>645</v>
      </c>
      <c r="F15" s="68" t="s">
        <v>256</v>
      </c>
      <c r="G15" s="68">
        <v>1.1299999999999999E-2</v>
      </c>
    </row>
    <row r="16" spans="1:7" ht="16.2">
      <c r="B16" s="109" t="s">
        <v>925</v>
      </c>
      <c r="C16" s="68">
        <v>3.03</v>
      </c>
      <c r="D16" s="68" t="s">
        <v>973</v>
      </c>
      <c r="E16" s="68" t="s">
        <v>638</v>
      </c>
      <c r="F16" s="68" t="s">
        <v>246</v>
      </c>
      <c r="G16" s="68">
        <v>0.7712</v>
      </c>
    </row>
    <row r="17" spans="2:7" ht="16.2">
      <c r="B17" s="109" t="s">
        <v>926</v>
      </c>
      <c r="C17" s="68">
        <v>5.0510000000000002</v>
      </c>
      <c r="D17" s="68" t="s">
        <v>974</v>
      </c>
      <c r="E17" s="68" t="s">
        <v>638</v>
      </c>
      <c r="F17" s="68" t="s">
        <v>246</v>
      </c>
      <c r="G17" s="68">
        <v>0.62860000000000005</v>
      </c>
    </row>
    <row r="18" spans="2:7" ht="16.2">
      <c r="B18" s="109" t="s">
        <v>927</v>
      </c>
      <c r="C18" s="68">
        <v>-27.98</v>
      </c>
      <c r="D18" s="68" t="s">
        <v>975</v>
      </c>
      <c r="E18" s="68" t="s">
        <v>645</v>
      </c>
      <c r="F18" s="68" t="s">
        <v>256</v>
      </c>
      <c r="G18" s="68">
        <v>1.8800000000000001E-2</v>
      </c>
    </row>
    <row r="19" spans="2:7" ht="16.2">
      <c r="B19" s="109" t="s">
        <v>928</v>
      </c>
      <c r="C19" s="68">
        <v>-25.96</v>
      </c>
      <c r="D19" s="68" t="s">
        <v>976</v>
      </c>
      <c r="E19" s="68" t="s">
        <v>645</v>
      </c>
      <c r="F19" s="68" t="s">
        <v>256</v>
      </c>
      <c r="G19" s="68">
        <v>2.7699999999999999E-2</v>
      </c>
    </row>
    <row r="20" spans="2:7" ht="16.2">
      <c r="B20" s="109" t="s">
        <v>939</v>
      </c>
      <c r="C20" s="68">
        <v>2.0209999999999999</v>
      </c>
      <c r="D20" s="68" t="s">
        <v>977</v>
      </c>
      <c r="E20" s="68" t="s">
        <v>638</v>
      </c>
      <c r="F20" s="68" t="s">
        <v>246</v>
      </c>
      <c r="G20" s="68">
        <v>0.83819999999999995</v>
      </c>
    </row>
  </sheetData>
  <pageMargins left="0.7" right="0.7" top="0.75" bottom="0.75" header="0.3" footer="0.3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B8795-CE19-48FA-B2A4-E408CE1FEEDB}">
  <dimension ref="A1:S72"/>
  <sheetViews>
    <sheetView topLeftCell="A55" workbookViewId="0">
      <selection activeCell="C32" sqref="C32:H72"/>
    </sheetView>
  </sheetViews>
  <sheetFormatPr defaultRowHeight="14.4"/>
  <cols>
    <col min="1" max="2" width="23.44140625" customWidth="1"/>
    <col min="3" max="3" width="37.109375" customWidth="1"/>
    <col min="4" max="19" width="23.44140625" customWidth="1"/>
  </cols>
  <sheetData>
    <row r="1" spans="1:19" s="3" customFormat="1" ht="22.8">
      <c r="A1" s="1" t="s">
        <v>606</v>
      </c>
    </row>
    <row r="2" spans="1:19" s="3" customFormat="1">
      <c r="B2" s="71"/>
      <c r="C2" s="70" t="s">
        <v>367</v>
      </c>
      <c r="D2" s="70" t="s">
        <v>380</v>
      </c>
      <c r="E2" s="70" t="s">
        <v>368</v>
      </c>
      <c r="F2" s="70" t="s">
        <v>387</v>
      </c>
      <c r="G2" s="70" t="s">
        <v>369</v>
      </c>
      <c r="H2" s="70" t="s">
        <v>386</v>
      </c>
      <c r="I2" s="70" t="s">
        <v>370</v>
      </c>
      <c r="J2" s="70" t="s">
        <v>385</v>
      </c>
      <c r="K2" s="70" t="s">
        <v>372</v>
      </c>
      <c r="L2" s="70" t="s">
        <v>384</v>
      </c>
      <c r="M2" s="70" t="s">
        <v>371</v>
      </c>
      <c r="N2" s="70" t="s">
        <v>383</v>
      </c>
      <c r="O2" s="70" t="s">
        <v>374</v>
      </c>
      <c r="P2" s="70" t="s">
        <v>382</v>
      </c>
      <c r="Q2" s="70" t="s">
        <v>375</v>
      </c>
      <c r="R2" s="70" t="s">
        <v>381</v>
      </c>
      <c r="S2" s="70" t="s">
        <v>373</v>
      </c>
    </row>
    <row r="3" spans="1:19" s="3" customFormat="1">
      <c r="B3" s="70" t="s">
        <v>36</v>
      </c>
      <c r="C3" s="71">
        <v>16564.075000000001</v>
      </c>
      <c r="D3" s="71">
        <f t="shared" ref="D3:D14" si="0">C3/$S3</f>
        <v>2.6883325532162141</v>
      </c>
      <c r="E3" s="71">
        <v>9161.4680000000008</v>
      </c>
      <c r="F3" s="71">
        <f t="shared" ref="F3:F14" si="1">E3/$S3</f>
        <v>1.4868969537778984</v>
      </c>
      <c r="G3" s="71">
        <v>7179.4179999999997</v>
      </c>
      <c r="H3" s="71">
        <f t="shared" ref="H3:H14" si="2">G3/$S3</f>
        <v>1.1652122513660705</v>
      </c>
      <c r="I3" s="71">
        <v>5543.0330000000004</v>
      </c>
      <c r="J3" s="71">
        <f t="shared" ref="J3:J14" si="3">I3/$S3</f>
        <v>0.89962862746345518</v>
      </c>
      <c r="K3" s="71">
        <v>8312.4969999999994</v>
      </c>
      <c r="L3" s="71">
        <f t="shared" ref="L3:L14" si="4">K3/$S3</f>
        <v>1.3491098225293063</v>
      </c>
      <c r="M3" s="71">
        <v>9595.4179999999997</v>
      </c>
      <c r="N3" s="71">
        <f t="shared" ref="N3:N14" si="5">M3/$S3</f>
        <v>1.5573265981418714</v>
      </c>
      <c r="O3" s="71">
        <v>16508.196</v>
      </c>
      <c r="P3" s="71">
        <f t="shared" ref="P3:P14" si="6">O3/$S3</f>
        <v>2.6792634482561626</v>
      </c>
      <c r="Q3" s="71">
        <v>17039.740000000002</v>
      </c>
      <c r="R3" s="71">
        <f t="shared" ref="R3:R14" si="7">Q3/$S3</f>
        <v>2.7655324997224691</v>
      </c>
      <c r="S3" s="71">
        <v>6161.4679999999998</v>
      </c>
    </row>
    <row r="4" spans="1:19" s="3" customFormat="1">
      <c r="B4" s="70" t="s">
        <v>37</v>
      </c>
      <c r="C4" s="71">
        <v>5225.8819999999996</v>
      </c>
      <c r="D4" s="71">
        <f t="shared" si="0"/>
        <v>0.66801474216298495</v>
      </c>
      <c r="E4" s="71">
        <v>11408.781999999999</v>
      </c>
      <c r="F4" s="71">
        <f t="shared" si="1"/>
        <v>1.4583633090306485</v>
      </c>
      <c r="G4" s="71">
        <v>3858.69</v>
      </c>
      <c r="H4" s="71">
        <f t="shared" si="2"/>
        <v>0.49324914061145825</v>
      </c>
      <c r="I4" s="71">
        <v>6184.74</v>
      </c>
      <c r="J4" s="71">
        <f t="shared" si="3"/>
        <v>0.79058377063337815</v>
      </c>
      <c r="K4" s="71">
        <v>5579.79</v>
      </c>
      <c r="L4" s="71">
        <f t="shared" si="4"/>
        <v>0.71325414124804232</v>
      </c>
      <c r="M4" s="71">
        <v>11773.66</v>
      </c>
      <c r="N4" s="71">
        <f t="shared" si="5"/>
        <v>1.5050049827406453</v>
      </c>
      <c r="O4" s="71">
        <v>11522.489</v>
      </c>
      <c r="P4" s="71">
        <f t="shared" si="6"/>
        <v>1.4728982626111402</v>
      </c>
      <c r="Q4" s="71">
        <v>18965.618999999999</v>
      </c>
      <c r="R4" s="71">
        <f t="shared" si="7"/>
        <v>2.4243396782105697</v>
      </c>
      <c r="S4" s="71">
        <v>7823.0039999999999</v>
      </c>
    </row>
    <row r="5" spans="1:19" s="3" customFormat="1" ht="16.2">
      <c r="B5" s="70" t="s">
        <v>185</v>
      </c>
      <c r="C5" s="71">
        <v>12469.66</v>
      </c>
      <c r="D5" s="71">
        <f t="shared" si="0"/>
        <v>1.4261290200465226</v>
      </c>
      <c r="E5" s="71">
        <v>12361.66</v>
      </c>
      <c r="F5" s="71">
        <f t="shared" si="1"/>
        <v>1.4137772851824586</v>
      </c>
      <c r="G5" s="71">
        <v>11184.539000000001</v>
      </c>
      <c r="H5" s="71">
        <f t="shared" si="2"/>
        <v>1.2791524102294782</v>
      </c>
      <c r="I5" s="71">
        <v>6291.4470000000001</v>
      </c>
      <c r="J5" s="71">
        <f t="shared" si="3"/>
        <v>0.71953967828991605</v>
      </c>
      <c r="K5" s="71">
        <v>11551.79</v>
      </c>
      <c r="L5" s="71">
        <f t="shared" si="4"/>
        <v>1.3211541415309818</v>
      </c>
      <c r="M5" s="71">
        <v>12179.368</v>
      </c>
      <c r="N5" s="71">
        <f t="shared" si="5"/>
        <v>1.3929289291469036</v>
      </c>
      <c r="O5" s="71">
        <v>21643.953000000001</v>
      </c>
      <c r="P5" s="71">
        <f t="shared" si="6"/>
        <v>2.4753737857987304</v>
      </c>
      <c r="Q5" s="71">
        <v>18518.276000000002</v>
      </c>
      <c r="R5" s="71">
        <f t="shared" si="7"/>
        <v>2.1178966230699987</v>
      </c>
      <c r="S5" s="71">
        <v>8743.7109999999993</v>
      </c>
    </row>
    <row r="6" spans="1:19" s="3" customFormat="1" ht="16.2">
      <c r="B6" s="70" t="s">
        <v>186</v>
      </c>
      <c r="C6" s="71">
        <v>15470.245999999999</v>
      </c>
      <c r="D6" s="71">
        <f t="shared" si="0"/>
        <v>1.6488336472675464</v>
      </c>
      <c r="E6" s="71">
        <v>12944.245999999999</v>
      </c>
      <c r="F6" s="71">
        <f t="shared" si="1"/>
        <v>1.379610146038295</v>
      </c>
      <c r="G6" s="71">
        <v>11588.368</v>
      </c>
      <c r="H6" s="71">
        <f t="shared" si="2"/>
        <v>1.2350993691579646</v>
      </c>
      <c r="I6" s="71">
        <v>5974.74</v>
      </c>
      <c r="J6" s="71">
        <f t="shared" si="3"/>
        <v>0.63679351612607193</v>
      </c>
      <c r="K6" s="71">
        <v>10633.496999999999</v>
      </c>
      <c r="L6" s="71">
        <f t="shared" si="4"/>
        <v>1.1333283027120908</v>
      </c>
      <c r="M6" s="71">
        <v>11883.368</v>
      </c>
      <c r="N6" s="71">
        <f t="shared" si="5"/>
        <v>1.2665407519222676</v>
      </c>
      <c r="O6" s="71">
        <v>23171.953000000001</v>
      </c>
      <c r="P6" s="71">
        <f t="shared" si="6"/>
        <v>2.4696889615913133</v>
      </c>
      <c r="Q6" s="71">
        <v>14579.468000000001</v>
      </c>
      <c r="R6" s="71">
        <f t="shared" si="7"/>
        <v>1.5538936741962917</v>
      </c>
      <c r="S6" s="71">
        <v>9382.5390000000007</v>
      </c>
    </row>
    <row r="7" spans="1:19" s="3" customFormat="1">
      <c r="B7" s="70" t="s">
        <v>36</v>
      </c>
      <c r="C7" s="71">
        <v>22584.103999999999</v>
      </c>
      <c r="D7" s="71">
        <f t="shared" si="0"/>
        <v>2.5343718105177517</v>
      </c>
      <c r="E7" s="71">
        <v>15014.368</v>
      </c>
      <c r="F7" s="71">
        <f t="shared" si="1"/>
        <v>1.6849015135574914</v>
      </c>
      <c r="G7" s="71">
        <v>12825.781999999999</v>
      </c>
      <c r="H7" s="71">
        <f t="shared" si="2"/>
        <v>1.4392999761534038</v>
      </c>
      <c r="I7" s="71">
        <v>6895.2759999999998</v>
      </c>
      <c r="J7" s="71">
        <f t="shared" si="3"/>
        <v>0.77378288375485693</v>
      </c>
      <c r="K7" s="71">
        <v>11482.912</v>
      </c>
      <c r="L7" s="71">
        <f t="shared" si="4"/>
        <v>1.2886040763652176</v>
      </c>
      <c r="M7" s="71">
        <v>10961.075000000001</v>
      </c>
      <c r="N7" s="71">
        <f t="shared" si="5"/>
        <v>1.2300439057919175</v>
      </c>
      <c r="O7" s="71">
        <v>23001.710999999999</v>
      </c>
      <c r="P7" s="71">
        <f t="shared" si="6"/>
        <v>2.5812353659049783</v>
      </c>
      <c r="Q7" s="71">
        <v>11241.933000000001</v>
      </c>
      <c r="R7" s="71">
        <f t="shared" si="7"/>
        <v>1.2615615873416657</v>
      </c>
      <c r="S7" s="71">
        <v>8911.125</v>
      </c>
    </row>
    <row r="8" spans="1:19" s="3" customFormat="1">
      <c r="B8" s="70" t="s">
        <v>37</v>
      </c>
      <c r="C8" s="71">
        <v>14462.882</v>
      </c>
      <c r="D8" s="71">
        <f t="shared" si="0"/>
        <v>1.3657393513860814</v>
      </c>
      <c r="E8" s="71">
        <v>18044.024000000001</v>
      </c>
      <c r="F8" s="71">
        <f t="shared" si="1"/>
        <v>1.7039089189938001</v>
      </c>
      <c r="G8" s="71">
        <v>5310.4679999999998</v>
      </c>
      <c r="H8" s="71">
        <f t="shared" si="2"/>
        <v>0.50147094623855337</v>
      </c>
      <c r="I8" s="71">
        <v>7446.8609999999999</v>
      </c>
      <c r="J8" s="71">
        <f t="shared" si="3"/>
        <v>0.70321192636448993</v>
      </c>
      <c r="K8" s="71">
        <v>6557.6689999999999</v>
      </c>
      <c r="L8" s="71">
        <f t="shared" si="4"/>
        <v>0.61924494762970572</v>
      </c>
      <c r="M8" s="71">
        <v>11882.903</v>
      </c>
      <c r="N8" s="71">
        <f t="shared" si="5"/>
        <v>1.1221102568494801</v>
      </c>
      <c r="O8" s="71">
        <v>15010.61</v>
      </c>
      <c r="P8" s="71">
        <f t="shared" si="6"/>
        <v>1.4174616625724685</v>
      </c>
      <c r="Q8" s="71">
        <v>11929.518</v>
      </c>
      <c r="R8" s="71">
        <f t="shared" si="7"/>
        <v>1.1265121416097141</v>
      </c>
      <c r="S8" s="71">
        <v>10589.781999999999</v>
      </c>
    </row>
    <row r="9" spans="1:19" s="3" customFormat="1" ht="16.2">
      <c r="B9" s="70" t="s">
        <v>185</v>
      </c>
      <c r="C9" s="71">
        <v>22184.468000000001</v>
      </c>
      <c r="D9" s="71">
        <f t="shared" si="0"/>
        <v>2.3405068044073269</v>
      </c>
      <c r="E9" s="71">
        <v>16234.66</v>
      </c>
      <c r="F9" s="71">
        <f t="shared" si="1"/>
        <v>1.7127898761078904</v>
      </c>
      <c r="G9" s="71">
        <v>11470.781999999999</v>
      </c>
      <c r="H9" s="71">
        <f t="shared" si="2"/>
        <v>1.2101909914122388</v>
      </c>
      <c r="I9" s="71">
        <v>7521.8609999999999</v>
      </c>
      <c r="J9" s="71">
        <f t="shared" si="3"/>
        <v>0.79357173912424228</v>
      </c>
      <c r="K9" s="71">
        <v>9981.7900000000009</v>
      </c>
      <c r="L9" s="71">
        <f t="shared" si="4"/>
        <v>1.0530992861836945</v>
      </c>
      <c r="M9" s="71">
        <v>12559.196</v>
      </c>
      <c r="N9" s="71">
        <f t="shared" si="5"/>
        <v>1.3250208973181274</v>
      </c>
      <c r="O9" s="71">
        <v>19783.781999999999</v>
      </c>
      <c r="P9" s="71">
        <f t="shared" si="6"/>
        <v>2.0872295151685041</v>
      </c>
      <c r="Q9" s="71">
        <v>11841.397000000001</v>
      </c>
      <c r="R9" s="71">
        <f t="shared" si="7"/>
        <v>1.2492916328752401</v>
      </c>
      <c r="S9" s="71">
        <v>9478.4889999999996</v>
      </c>
    </row>
    <row r="10" spans="1:19" s="3" customFormat="1" ht="16.2">
      <c r="B10" s="70" t="s">
        <v>186</v>
      </c>
      <c r="C10" s="71">
        <v>20126.831999999999</v>
      </c>
      <c r="D10" s="71">
        <f t="shared" si="0"/>
        <v>1.9650333039166554</v>
      </c>
      <c r="E10" s="71">
        <v>16615.953000000001</v>
      </c>
      <c r="F10" s="71">
        <f t="shared" si="1"/>
        <v>1.6222573438936574</v>
      </c>
      <c r="G10" s="71">
        <v>13309.489</v>
      </c>
      <c r="H10" s="71">
        <f t="shared" si="2"/>
        <v>1.2994389352041287</v>
      </c>
      <c r="I10" s="71">
        <v>8026.4470000000001</v>
      </c>
      <c r="J10" s="71">
        <f t="shared" si="3"/>
        <v>0.78364223774123654</v>
      </c>
      <c r="K10" s="71">
        <v>10505.325999999999</v>
      </c>
      <c r="L10" s="71">
        <f t="shared" si="4"/>
        <v>1.0256614383476517</v>
      </c>
      <c r="M10" s="71">
        <v>12401.196</v>
      </c>
      <c r="N10" s="71">
        <f t="shared" si="5"/>
        <v>1.2107600017925331</v>
      </c>
      <c r="O10" s="71">
        <v>19774.489000000001</v>
      </c>
      <c r="P10" s="71">
        <f t="shared" si="6"/>
        <v>1.9306331693399916</v>
      </c>
      <c r="Q10" s="71">
        <v>11326.983</v>
      </c>
      <c r="R10" s="71">
        <f t="shared" si="7"/>
        <v>1.1058818808592326</v>
      </c>
      <c r="S10" s="71">
        <v>10242.489</v>
      </c>
    </row>
    <row r="11" spans="1:19" s="3" customFormat="1">
      <c r="B11" s="70" t="s">
        <v>36</v>
      </c>
      <c r="C11" s="71">
        <v>20392.882000000001</v>
      </c>
      <c r="D11" s="71">
        <f t="shared" si="0"/>
        <v>1.9054857526436633</v>
      </c>
      <c r="E11" s="71">
        <v>16212.539000000001</v>
      </c>
      <c r="F11" s="71">
        <f t="shared" si="1"/>
        <v>1.5148796564742415</v>
      </c>
      <c r="G11" s="71">
        <v>12367.196</v>
      </c>
      <c r="H11" s="71">
        <f t="shared" si="2"/>
        <v>1.1555755472988909</v>
      </c>
      <c r="I11" s="71">
        <v>8751.6190000000006</v>
      </c>
      <c r="J11" s="71">
        <f t="shared" si="3"/>
        <v>0.81774048989571868</v>
      </c>
      <c r="K11" s="71">
        <v>9566.4969999999994</v>
      </c>
      <c r="L11" s="71">
        <f t="shared" si="4"/>
        <v>0.89388168559050862</v>
      </c>
      <c r="M11" s="71">
        <v>11872.489</v>
      </c>
      <c r="N11" s="71">
        <f t="shared" si="5"/>
        <v>1.1093507351201566</v>
      </c>
      <c r="O11" s="71">
        <v>19056.902999999998</v>
      </c>
      <c r="P11" s="71">
        <f t="shared" si="6"/>
        <v>1.7806535219500743</v>
      </c>
      <c r="Q11" s="71">
        <v>12063.225</v>
      </c>
      <c r="R11" s="71">
        <f t="shared" si="7"/>
        <v>1.127172871810608</v>
      </c>
      <c r="S11" s="71">
        <v>10702.196</v>
      </c>
    </row>
    <row r="12" spans="1:19" s="3" customFormat="1">
      <c r="B12" s="70" t="s">
        <v>37</v>
      </c>
      <c r="C12" s="71">
        <v>9349.0040000000008</v>
      </c>
      <c r="D12" s="71">
        <f t="shared" si="0"/>
        <v>0.92392582427410741</v>
      </c>
      <c r="E12" s="71">
        <v>15279.539000000001</v>
      </c>
      <c r="F12" s="71">
        <f t="shared" si="1"/>
        <v>1.5100176088386925</v>
      </c>
      <c r="G12" s="71">
        <v>4194.2250000000004</v>
      </c>
      <c r="H12" s="71">
        <f t="shared" si="2"/>
        <v>0.41449899800193352</v>
      </c>
      <c r="I12" s="71">
        <v>8886.9120000000003</v>
      </c>
      <c r="J12" s="71">
        <f t="shared" si="3"/>
        <v>0.87825906319555069</v>
      </c>
      <c r="K12" s="71">
        <v>5610.0330000000004</v>
      </c>
      <c r="L12" s="71">
        <f t="shared" si="4"/>
        <v>0.55441781431796844</v>
      </c>
      <c r="M12" s="71">
        <v>11528.489</v>
      </c>
      <c r="N12" s="71">
        <f t="shared" si="5"/>
        <v>1.1393158781363213</v>
      </c>
      <c r="O12" s="71">
        <v>11871.489</v>
      </c>
      <c r="P12" s="71">
        <f t="shared" si="6"/>
        <v>1.1732132385103267</v>
      </c>
      <c r="Q12" s="71">
        <v>13603.933000000001</v>
      </c>
      <c r="R12" s="71">
        <f t="shared" si="7"/>
        <v>1.3444239632793751</v>
      </c>
      <c r="S12" s="71">
        <v>10118.781999999999</v>
      </c>
    </row>
    <row r="13" spans="1:19" s="3" customFormat="1" ht="16.2">
      <c r="B13" s="70" t="s">
        <v>185</v>
      </c>
      <c r="C13" s="71">
        <v>18128.075000000001</v>
      </c>
      <c r="D13" s="71">
        <f t="shared" si="0"/>
        <v>1.8495225572359466</v>
      </c>
      <c r="E13" s="71">
        <v>11698.418</v>
      </c>
      <c r="F13" s="71">
        <f t="shared" si="1"/>
        <v>1.1935347782362455</v>
      </c>
      <c r="G13" s="71">
        <v>10616.953</v>
      </c>
      <c r="H13" s="71">
        <f t="shared" si="2"/>
        <v>1.0831979712470217</v>
      </c>
      <c r="I13" s="71">
        <v>9173.2049999999999</v>
      </c>
      <c r="J13" s="71">
        <f t="shared" si="3"/>
        <v>0.93589912716322998</v>
      </c>
      <c r="K13" s="71">
        <v>9940.0329999999994</v>
      </c>
      <c r="L13" s="71">
        <f t="shared" si="4"/>
        <v>1.0141349952032799</v>
      </c>
      <c r="M13" s="71">
        <v>11022.489</v>
      </c>
      <c r="N13" s="71">
        <f t="shared" si="5"/>
        <v>1.1245729092793961</v>
      </c>
      <c r="O13" s="71">
        <v>16753.61</v>
      </c>
      <c r="P13" s="71">
        <f t="shared" si="6"/>
        <v>1.7092923330322567</v>
      </c>
      <c r="Q13" s="71">
        <v>10889.347</v>
      </c>
      <c r="R13" s="71">
        <f t="shared" si="7"/>
        <v>1.1109890548262615</v>
      </c>
      <c r="S13" s="71">
        <v>9801.4889999999996</v>
      </c>
    </row>
    <row r="14" spans="1:19" s="3" customFormat="1" ht="16.2">
      <c r="B14" s="70" t="s">
        <v>186</v>
      </c>
      <c r="C14" s="71">
        <v>16329.296</v>
      </c>
      <c r="D14" s="71">
        <f t="shared" si="0"/>
        <v>1.6056682434294069</v>
      </c>
      <c r="E14" s="71">
        <v>9686.3469999999998</v>
      </c>
      <c r="F14" s="71">
        <f t="shared" si="1"/>
        <v>0.95246358279853005</v>
      </c>
      <c r="G14" s="71">
        <v>8875.4179999999997</v>
      </c>
      <c r="H14" s="71">
        <f t="shared" si="2"/>
        <v>0.87272450874561525</v>
      </c>
      <c r="I14" s="71">
        <v>9517.9619999999995</v>
      </c>
      <c r="J14" s="71">
        <f t="shared" si="3"/>
        <v>0.93590619739931502</v>
      </c>
      <c r="K14" s="71">
        <v>9626.6190000000006</v>
      </c>
      <c r="L14" s="71">
        <f t="shared" si="4"/>
        <v>0.94659049722009792</v>
      </c>
      <c r="M14" s="71">
        <v>9807.0750000000007</v>
      </c>
      <c r="N14" s="71">
        <f t="shared" si="5"/>
        <v>0.96433483038279499</v>
      </c>
      <c r="O14" s="71">
        <v>13251.903</v>
      </c>
      <c r="P14" s="71">
        <f t="shared" si="6"/>
        <v>1.3030665750750607</v>
      </c>
      <c r="Q14" s="71">
        <v>9657.0540000000001</v>
      </c>
      <c r="R14" s="71">
        <f t="shared" si="7"/>
        <v>0.94958318673890951</v>
      </c>
      <c r="S14" s="71">
        <v>10169.781999999999</v>
      </c>
    </row>
    <row r="15" spans="1:19" s="3" customFormat="1"/>
    <row r="16" spans="1:19" s="3" customFormat="1">
      <c r="C16" s="109" t="s">
        <v>298</v>
      </c>
      <c r="D16" s="68" t="s">
        <v>632</v>
      </c>
      <c r="E16" s="68" t="s">
        <v>633</v>
      </c>
      <c r="F16" s="68" t="s">
        <v>634</v>
      </c>
      <c r="G16" s="68" t="s">
        <v>299</v>
      </c>
      <c r="H16" s="68" t="s">
        <v>300</v>
      </c>
    </row>
    <row r="17" spans="3:8">
      <c r="C17" s="142" t="s">
        <v>367</v>
      </c>
      <c r="D17" s="142"/>
      <c r="E17" s="142"/>
      <c r="F17" s="142"/>
      <c r="G17" s="142"/>
      <c r="H17" s="142"/>
    </row>
    <row r="18" spans="3:8">
      <c r="C18" s="109" t="s">
        <v>918</v>
      </c>
      <c r="D18" s="68">
        <v>1.39</v>
      </c>
      <c r="E18" s="68" t="s">
        <v>985</v>
      </c>
      <c r="F18" s="68" t="s">
        <v>645</v>
      </c>
      <c r="G18" s="68" t="s">
        <v>255</v>
      </c>
      <c r="H18" s="68">
        <v>4.7000000000000002E-3</v>
      </c>
    </row>
    <row r="19" spans="3:8" ht="16.2">
      <c r="C19" s="109" t="s">
        <v>925</v>
      </c>
      <c r="D19" s="68">
        <v>0.504</v>
      </c>
      <c r="E19" s="68" t="s">
        <v>986</v>
      </c>
      <c r="F19" s="68" t="s">
        <v>638</v>
      </c>
      <c r="G19" s="68" t="s">
        <v>246</v>
      </c>
      <c r="H19" s="68">
        <v>0.25290000000000001</v>
      </c>
    </row>
    <row r="20" spans="3:8" ht="16.2">
      <c r="C20" s="109" t="s">
        <v>926</v>
      </c>
      <c r="D20" s="68">
        <v>0.63619999999999999</v>
      </c>
      <c r="E20" s="68" t="s">
        <v>987</v>
      </c>
      <c r="F20" s="68" t="s">
        <v>638</v>
      </c>
      <c r="G20" s="68" t="s">
        <v>246</v>
      </c>
      <c r="H20" s="68">
        <v>0.1305</v>
      </c>
    </row>
    <row r="21" spans="3:8" ht="16.2">
      <c r="C21" s="109" t="s">
        <v>927</v>
      </c>
      <c r="D21" s="68">
        <v>-0.88619999999999999</v>
      </c>
      <c r="E21" s="68" t="s">
        <v>988</v>
      </c>
      <c r="F21" s="68" t="s">
        <v>645</v>
      </c>
      <c r="G21" s="68" t="s">
        <v>256</v>
      </c>
      <c r="H21" s="68">
        <v>3.8300000000000001E-2</v>
      </c>
    </row>
    <row r="22" spans="3:8" ht="16.2">
      <c r="C22" s="109" t="s">
        <v>928</v>
      </c>
      <c r="D22" s="68">
        <v>-0.754</v>
      </c>
      <c r="E22" s="68" t="s">
        <v>989</v>
      </c>
      <c r="F22" s="68" t="s">
        <v>638</v>
      </c>
      <c r="G22" s="68" t="s">
        <v>246</v>
      </c>
      <c r="H22" s="68">
        <v>7.2400000000000006E-2</v>
      </c>
    </row>
    <row r="23" spans="3:8" ht="16.2">
      <c r="C23" s="109" t="s">
        <v>939</v>
      </c>
      <c r="D23" s="68">
        <v>0.13220000000000001</v>
      </c>
      <c r="E23" s="68" t="s">
        <v>990</v>
      </c>
      <c r="F23" s="68" t="s">
        <v>638</v>
      </c>
      <c r="G23" s="68" t="s">
        <v>246</v>
      </c>
      <c r="H23" s="68">
        <v>0.94279999999999997</v>
      </c>
    </row>
    <row r="24" spans="3:8">
      <c r="C24" s="142" t="s">
        <v>368</v>
      </c>
      <c r="D24" s="142"/>
      <c r="E24" s="142"/>
      <c r="F24" s="142"/>
      <c r="G24" s="142"/>
      <c r="H24" s="142"/>
    </row>
    <row r="25" spans="3:8">
      <c r="C25" s="109" t="s">
        <v>918</v>
      </c>
      <c r="D25" s="68">
        <v>4.7959999999999999E-3</v>
      </c>
      <c r="E25" s="68" t="s">
        <v>978</v>
      </c>
      <c r="F25" s="68" t="s">
        <v>638</v>
      </c>
      <c r="G25" s="68" t="s">
        <v>246</v>
      </c>
      <c r="H25" s="68" t="s">
        <v>979</v>
      </c>
    </row>
    <row r="26" spans="3:8" ht="16.2">
      <c r="C26" s="109" t="s">
        <v>925</v>
      </c>
      <c r="D26" s="68">
        <v>0.1222</v>
      </c>
      <c r="E26" s="68" t="s">
        <v>980</v>
      </c>
      <c r="F26" s="68" t="s">
        <v>638</v>
      </c>
      <c r="G26" s="68" t="s">
        <v>246</v>
      </c>
      <c r="H26" s="68">
        <v>0.70920000000000005</v>
      </c>
    </row>
    <row r="27" spans="3:8" ht="16.2">
      <c r="C27" s="109" t="s">
        <v>926</v>
      </c>
      <c r="D27" s="68">
        <v>0.24410000000000001</v>
      </c>
      <c r="E27" s="68" t="s">
        <v>981</v>
      </c>
      <c r="F27" s="68" t="s">
        <v>638</v>
      </c>
      <c r="G27" s="68" t="s">
        <v>246</v>
      </c>
      <c r="H27" s="68">
        <v>0.2326</v>
      </c>
    </row>
    <row r="28" spans="3:8" ht="16.2">
      <c r="C28" s="109" t="s">
        <v>927</v>
      </c>
      <c r="D28" s="68">
        <v>0.1174</v>
      </c>
      <c r="E28" s="68" t="s">
        <v>982</v>
      </c>
      <c r="F28" s="68" t="s">
        <v>638</v>
      </c>
      <c r="G28" s="68" t="s">
        <v>246</v>
      </c>
      <c r="H28" s="68">
        <v>0.7319</v>
      </c>
    </row>
    <row r="29" spans="3:8" ht="16.2">
      <c r="C29" s="109" t="s">
        <v>928</v>
      </c>
      <c r="D29" s="68">
        <v>0.23930000000000001</v>
      </c>
      <c r="E29" s="68" t="s">
        <v>983</v>
      </c>
      <c r="F29" s="68" t="s">
        <v>638</v>
      </c>
      <c r="G29" s="68" t="s">
        <v>246</v>
      </c>
      <c r="H29" s="68">
        <v>0.2447</v>
      </c>
    </row>
    <row r="30" spans="3:8" ht="16.2">
      <c r="C30" s="109" t="s">
        <v>939</v>
      </c>
      <c r="D30" s="68">
        <v>0.12189999999999999</v>
      </c>
      <c r="E30" s="68" t="s">
        <v>984</v>
      </c>
      <c r="F30" s="68" t="s">
        <v>638</v>
      </c>
      <c r="G30" s="68" t="s">
        <v>246</v>
      </c>
      <c r="H30" s="68">
        <v>0.71050000000000002</v>
      </c>
    </row>
    <row r="31" spans="3:8">
      <c r="C31" s="148" t="s">
        <v>369</v>
      </c>
      <c r="D31" s="148"/>
      <c r="E31" s="148"/>
      <c r="F31" s="148"/>
      <c r="G31" s="148"/>
      <c r="H31" s="148"/>
    </row>
    <row r="32" spans="3:8">
      <c r="C32" s="109" t="s">
        <v>918</v>
      </c>
      <c r="D32" s="68">
        <v>0.78359999999999996</v>
      </c>
      <c r="E32" s="68" t="s">
        <v>1021</v>
      </c>
      <c r="F32" s="68" t="s">
        <v>645</v>
      </c>
      <c r="G32" s="68" t="s">
        <v>278</v>
      </c>
      <c r="H32" s="68">
        <v>5.0000000000000001E-4</v>
      </c>
    </row>
    <row r="33" spans="3:8" ht="16.2">
      <c r="C33" s="109" t="s">
        <v>925</v>
      </c>
      <c r="D33" s="68">
        <v>6.2520000000000006E-2</v>
      </c>
      <c r="E33" s="68" t="s">
        <v>1022</v>
      </c>
      <c r="F33" s="68" t="s">
        <v>638</v>
      </c>
      <c r="G33" s="68" t="s">
        <v>246</v>
      </c>
      <c r="H33" s="68">
        <v>0.88939999999999997</v>
      </c>
    </row>
    <row r="34" spans="3:8" ht="16.2">
      <c r="C34" s="109" t="s">
        <v>926</v>
      </c>
      <c r="D34" s="68">
        <v>0.1176</v>
      </c>
      <c r="E34" s="68" t="s">
        <v>1023</v>
      </c>
      <c r="F34" s="68" t="s">
        <v>638</v>
      </c>
      <c r="G34" s="68" t="s">
        <v>246</v>
      </c>
      <c r="H34" s="68">
        <v>0.57530000000000003</v>
      </c>
    </row>
    <row r="35" spans="3:8" ht="16.2">
      <c r="C35" s="109" t="s">
        <v>927</v>
      </c>
      <c r="D35" s="68">
        <v>-0.72109999999999996</v>
      </c>
      <c r="E35" s="68" t="s">
        <v>1024</v>
      </c>
      <c r="F35" s="68" t="s">
        <v>645</v>
      </c>
      <c r="G35" s="68" t="s">
        <v>278</v>
      </c>
      <c r="H35" s="68">
        <v>6.9999999999999999E-4</v>
      </c>
    </row>
    <row r="36" spans="3:8" ht="16.2">
      <c r="C36" s="109" t="s">
        <v>928</v>
      </c>
      <c r="D36" s="68">
        <v>-0.66600000000000004</v>
      </c>
      <c r="E36" s="68" t="s">
        <v>1025</v>
      </c>
      <c r="F36" s="68" t="s">
        <v>645</v>
      </c>
      <c r="G36" s="68" t="s">
        <v>255</v>
      </c>
      <c r="H36" s="68">
        <v>1.1000000000000001E-3</v>
      </c>
    </row>
    <row r="37" spans="3:8" ht="16.2">
      <c r="C37" s="109" t="s">
        <v>939</v>
      </c>
      <c r="D37" s="68">
        <v>5.509E-2</v>
      </c>
      <c r="E37" s="68" t="s">
        <v>1026</v>
      </c>
      <c r="F37" s="68" t="s">
        <v>638</v>
      </c>
      <c r="G37" s="68" t="s">
        <v>246</v>
      </c>
      <c r="H37" s="68">
        <v>0.91990000000000005</v>
      </c>
    </row>
    <row r="38" spans="3:8">
      <c r="C38" s="148" t="s">
        <v>370</v>
      </c>
      <c r="D38" s="148"/>
      <c r="E38" s="148"/>
      <c r="F38" s="148"/>
      <c r="G38" s="148"/>
      <c r="H38" s="148"/>
    </row>
    <row r="39" spans="3:8">
      <c r="C39" s="109" t="s">
        <v>918</v>
      </c>
      <c r="D39" s="68">
        <v>3.9699999999999999E-2</v>
      </c>
      <c r="E39" s="68" t="s">
        <v>1015</v>
      </c>
      <c r="F39" s="68" t="s">
        <v>638</v>
      </c>
      <c r="G39" s="68" t="s">
        <v>246</v>
      </c>
      <c r="H39" s="68">
        <v>0.9446</v>
      </c>
    </row>
    <row r="40" spans="3:8" ht="16.2">
      <c r="C40" s="109" t="s">
        <v>925</v>
      </c>
      <c r="D40" s="68">
        <v>1.405E-2</v>
      </c>
      <c r="E40" s="68" t="s">
        <v>1016</v>
      </c>
      <c r="F40" s="68" t="s">
        <v>638</v>
      </c>
      <c r="G40" s="68" t="s">
        <v>246</v>
      </c>
      <c r="H40" s="68">
        <v>0.99719999999999998</v>
      </c>
    </row>
    <row r="41" spans="3:8" ht="16.2">
      <c r="C41" s="109" t="s">
        <v>926</v>
      </c>
      <c r="D41" s="68">
        <v>4.4940000000000001E-2</v>
      </c>
      <c r="E41" s="68" t="s">
        <v>1017</v>
      </c>
      <c r="F41" s="68" t="s">
        <v>638</v>
      </c>
      <c r="G41" s="68" t="s">
        <v>246</v>
      </c>
      <c r="H41" s="68">
        <v>0.92300000000000004</v>
      </c>
    </row>
    <row r="42" spans="3:8" ht="16.2">
      <c r="C42" s="109" t="s">
        <v>927</v>
      </c>
      <c r="D42" s="68">
        <v>-2.5649999999999999E-2</v>
      </c>
      <c r="E42" s="68" t="s">
        <v>1018</v>
      </c>
      <c r="F42" s="68" t="s">
        <v>638</v>
      </c>
      <c r="G42" s="68" t="s">
        <v>246</v>
      </c>
      <c r="H42" s="68">
        <v>0.98360000000000003</v>
      </c>
    </row>
    <row r="43" spans="3:8" ht="16.2">
      <c r="C43" s="109" t="s">
        <v>928</v>
      </c>
      <c r="D43" s="68">
        <v>5.2379999999999996E-3</v>
      </c>
      <c r="E43" s="68" t="s">
        <v>1019</v>
      </c>
      <c r="F43" s="68" t="s">
        <v>638</v>
      </c>
      <c r="G43" s="68" t="s">
        <v>246</v>
      </c>
      <c r="H43" s="68">
        <v>0.99990000000000001</v>
      </c>
    </row>
    <row r="44" spans="3:8" ht="16.2">
      <c r="C44" s="109" t="s">
        <v>939</v>
      </c>
      <c r="D44" s="68">
        <v>3.0890000000000001E-2</v>
      </c>
      <c r="E44" s="68" t="s">
        <v>1020</v>
      </c>
      <c r="F44" s="68" t="s">
        <v>638</v>
      </c>
      <c r="G44" s="68" t="s">
        <v>246</v>
      </c>
      <c r="H44" s="68">
        <v>0.97219999999999995</v>
      </c>
    </row>
    <row r="45" spans="3:8">
      <c r="C45" s="148" t="s">
        <v>372</v>
      </c>
      <c r="D45" s="148"/>
      <c r="E45" s="148"/>
      <c r="F45" s="148"/>
      <c r="G45" s="148"/>
      <c r="H45" s="148"/>
    </row>
    <row r="46" spans="3:8">
      <c r="C46" s="109" t="s">
        <v>918</v>
      </c>
      <c r="D46" s="68">
        <v>0.54820000000000002</v>
      </c>
      <c r="E46" s="68" t="s">
        <v>1009</v>
      </c>
      <c r="F46" s="68" t="s">
        <v>645</v>
      </c>
      <c r="G46" s="68" t="s">
        <v>255</v>
      </c>
      <c r="H46" s="68">
        <v>1.6999999999999999E-3</v>
      </c>
    </row>
    <row r="47" spans="3:8" ht="16.2">
      <c r="C47" s="109" t="s">
        <v>925</v>
      </c>
      <c r="D47" s="68">
        <v>4.7739999999999998E-2</v>
      </c>
      <c r="E47" s="68" t="s">
        <v>1010</v>
      </c>
      <c r="F47" s="68" t="s">
        <v>638</v>
      </c>
      <c r="G47" s="68" t="s">
        <v>246</v>
      </c>
      <c r="H47" s="68">
        <v>0.92490000000000006</v>
      </c>
    </row>
    <row r="48" spans="3:8" ht="16.2">
      <c r="C48" s="109" t="s">
        <v>926</v>
      </c>
      <c r="D48" s="68">
        <v>0.14199999999999999</v>
      </c>
      <c r="E48" s="68" t="s">
        <v>1011</v>
      </c>
      <c r="F48" s="68" t="s">
        <v>638</v>
      </c>
      <c r="G48" s="68" t="s">
        <v>246</v>
      </c>
      <c r="H48" s="68">
        <v>0.3508</v>
      </c>
    </row>
    <row r="49" spans="3:8" ht="16.2">
      <c r="C49" s="109" t="s">
        <v>927</v>
      </c>
      <c r="D49" s="68">
        <v>-0.50049999999999994</v>
      </c>
      <c r="E49" s="68" t="s">
        <v>1012</v>
      </c>
      <c r="F49" s="68" t="s">
        <v>645</v>
      </c>
      <c r="G49" s="68" t="s">
        <v>255</v>
      </c>
      <c r="H49" s="68">
        <v>2.8E-3</v>
      </c>
    </row>
    <row r="50" spans="3:8" ht="16.2">
      <c r="C50" s="109" t="s">
        <v>928</v>
      </c>
      <c r="D50" s="68">
        <v>-0.40620000000000001</v>
      </c>
      <c r="E50" s="68" t="s">
        <v>1013</v>
      </c>
      <c r="F50" s="68" t="s">
        <v>645</v>
      </c>
      <c r="G50" s="68" t="s">
        <v>255</v>
      </c>
      <c r="H50" s="68">
        <v>8.0000000000000002E-3</v>
      </c>
    </row>
    <row r="51" spans="3:8" ht="16.2">
      <c r="C51" s="109" t="s">
        <v>939</v>
      </c>
      <c r="D51" s="68">
        <v>9.4270000000000007E-2</v>
      </c>
      <c r="E51" s="68" t="s">
        <v>1014</v>
      </c>
      <c r="F51" s="68" t="s">
        <v>638</v>
      </c>
      <c r="G51" s="68" t="s">
        <v>246</v>
      </c>
      <c r="H51" s="68">
        <v>0.64510000000000001</v>
      </c>
    </row>
    <row r="52" spans="3:8">
      <c r="C52" s="148" t="s">
        <v>371</v>
      </c>
      <c r="D52" s="148"/>
      <c r="E52" s="148"/>
      <c r="F52" s="148"/>
      <c r="G52" s="148"/>
      <c r="H52" s="148"/>
    </row>
    <row r="53" spans="3:8">
      <c r="C53" s="109" t="s">
        <v>918</v>
      </c>
      <c r="D53" s="68">
        <v>4.3430000000000003E-2</v>
      </c>
      <c r="E53" s="68" t="s">
        <v>1003</v>
      </c>
      <c r="F53" s="68" t="s">
        <v>638</v>
      </c>
      <c r="G53" s="68" t="s">
        <v>246</v>
      </c>
      <c r="H53" s="68">
        <v>0.93159999999999998</v>
      </c>
    </row>
    <row r="54" spans="3:8" ht="16.2">
      <c r="C54" s="109" t="s">
        <v>925</v>
      </c>
      <c r="D54" s="68">
        <v>1.8069999999999999E-2</v>
      </c>
      <c r="E54" s="68" t="s">
        <v>1004</v>
      </c>
      <c r="F54" s="68" t="s">
        <v>638</v>
      </c>
      <c r="G54" s="68" t="s">
        <v>246</v>
      </c>
      <c r="H54" s="68">
        <v>0.99429999999999996</v>
      </c>
    </row>
    <row r="55" spans="3:8" ht="16.2">
      <c r="C55" s="109" t="s">
        <v>926</v>
      </c>
      <c r="D55" s="68">
        <v>0.1517</v>
      </c>
      <c r="E55" s="68" t="s">
        <v>1005</v>
      </c>
      <c r="F55" s="68" t="s">
        <v>638</v>
      </c>
      <c r="G55" s="68" t="s">
        <v>246</v>
      </c>
      <c r="H55" s="68">
        <v>0.26569999999999999</v>
      </c>
    </row>
    <row r="56" spans="3:8" ht="16.2">
      <c r="C56" s="109" t="s">
        <v>927</v>
      </c>
      <c r="D56" s="68">
        <v>-2.5360000000000001E-2</v>
      </c>
      <c r="E56" s="68" t="s">
        <v>1006</v>
      </c>
      <c r="F56" s="68" t="s">
        <v>638</v>
      </c>
      <c r="G56" s="68" t="s">
        <v>246</v>
      </c>
      <c r="H56" s="68">
        <v>0.98460000000000003</v>
      </c>
    </row>
    <row r="57" spans="3:8" ht="16.2">
      <c r="C57" s="109" t="s">
        <v>928</v>
      </c>
      <c r="D57" s="68">
        <v>0.10829999999999999</v>
      </c>
      <c r="E57" s="68" t="s">
        <v>1007</v>
      </c>
      <c r="F57" s="68" t="s">
        <v>638</v>
      </c>
      <c r="G57" s="68" t="s">
        <v>246</v>
      </c>
      <c r="H57" s="68">
        <v>0.50660000000000005</v>
      </c>
    </row>
    <row r="58" spans="3:8" ht="16.2">
      <c r="C58" s="109" t="s">
        <v>939</v>
      </c>
      <c r="D58" s="68">
        <v>0.1336</v>
      </c>
      <c r="E58" s="68" t="s">
        <v>1008</v>
      </c>
      <c r="F58" s="68" t="s">
        <v>638</v>
      </c>
      <c r="G58" s="68" t="s">
        <v>246</v>
      </c>
      <c r="H58" s="68">
        <v>0.35189999999999999</v>
      </c>
    </row>
    <row r="59" spans="3:8">
      <c r="C59" s="116" t="s">
        <v>374</v>
      </c>
      <c r="D59" s="116"/>
      <c r="E59" s="116"/>
      <c r="F59" s="116"/>
      <c r="G59" s="116"/>
      <c r="H59" s="116"/>
    </row>
    <row r="60" spans="3:8">
      <c r="C60" s="109" t="s">
        <v>918</v>
      </c>
      <c r="D60" s="68">
        <v>0.99250000000000005</v>
      </c>
      <c r="E60" s="68" t="s">
        <v>997</v>
      </c>
      <c r="F60" s="68" t="s">
        <v>645</v>
      </c>
      <c r="G60" s="68" t="s">
        <v>255</v>
      </c>
      <c r="H60" s="68">
        <v>4.0000000000000001E-3</v>
      </c>
    </row>
    <row r="61" spans="3:8" ht="16.2">
      <c r="C61" s="109" t="s">
        <v>925</v>
      </c>
      <c r="D61" s="68">
        <v>0.25640000000000002</v>
      </c>
      <c r="E61" s="68" t="s">
        <v>998</v>
      </c>
      <c r="F61" s="68" t="s">
        <v>638</v>
      </c>
      <c r="G61" s="68" t="s">
        <v>246</v>
      </c>
      <c r="H61" s="68">
        <v>0.46949999999999997</v>
      </c>
    </row>
    <row r="62" spans="3:8" ht="16.2">
      <c r="C62" s="109" t="s">
        <v>926</v>
      </c>
      <c r="D62" s="68">
        <v>0.44590000000000002</v>
      </c>
      <c r="E62" s="68" t="s">
        <v>999</v>
      </c>
      <c r="F62" s="68" t="s">
        <v>638</v>
      </c>
      <c r="G62" s="68" t="s">
        <v>246</v>
      </c>
      <c r="H62" s="68">
        <v>0.12509999999999999</v>
      </c>
    </row>
    <row r="63" spans="3:8" ht="16.2">
      <c r="C63" s="109" t="s">
        <v>927</v>
      </c>
      <c r="D63" s="68">
        <v>-0.73609999999999998</v>
      </c>
      <c r="E63" s="68" t="s">
        <v>1000</v>
      </c>
      <c r="F63" s="68" t="s">
        <v>645</v>
      </c>
      <c r="G63" s="68" t="s">
        <v>256</v>
      </c>
      <c r="H63" s="68">
        <v>1.7100000000000001E-2</v>
      </c>
    </row>
    <row r="64" spans="3:8" ht="16.2">
      <c r="C64" s="109" t="s">
        <v>928</v>
      </c>
      <c r="D64" s="68">
        <v>-0.54659999999999997</v>
      </c>
      <c r="E64" s="68" t="s">
        <v>1001</v>
      </c>
      <c r="F64" s="68" t="s">
        <v>638</v>
      </c>
      <c r="G64" s="68" t="s">
        <v>246</v>
      </c>
      <c r="H64" s="68">
        <v>6.0600000000000001E-2</v>
      </c>
    </row>
    <row r="65" spans="3:8" ht="16.2">
      <c r="C65" s="109" t="s">
        <v>939</v>
      </c>
      <c r="D65" s="68">
        <v>0.1895</v>
      </c>
      <c r="E65" s="68" t="s">
        <v>1002</v>
      </c>
      <c r="F65" s="68" t="s">
        <v>638</v>
      </c>
      <c r="G65" s="68" t="s">
        <v>246</v>
      </c>
      <c r="H65" s="68">
        <v>0.67969999999999997</v>
      </c>
    </row>
    <row r="66" spans="3:8">
      <c r="C66" s="116" t="s">
        <v>375</v>
      </c>
      <c r="D66" s="116"/>
      <c r="E66" s="116"/>
      <c r="F66" s="116"/>
      <c r="G66" s="116"/>
      <c r="H66" s="116"/>
    </row>
    <row r="67" spans="3:8">
      <c r="C67" s="109" t="s">
        <v>918</v>
      </c>
      <c r="D67" s="68">
        <v>8.6330000000000004E-2</v>
      </c>
      <c r="E67" s="68" t="s">
        <v>991</v>
      </c>
      <c r="F67" s="68" t="s">
        <v>638</v>
      </c>
      <c r="G67" s="68" t="s">
        <v>246</v>
      </c>
      <c r="H67" s="68">
        <v>0.97760000000000002</v>
      </c>
    </row>
    <row r="68" spans="3:8" ht="16.2">
      <c r="C68" s="109" t="s">
        <v>925</v>
      </c>
      <c r="D68" s="68">
        <v>0.22539999999999999</v>
      </c>
      <c r="E68" s="68" t="s">
        <v>992</v>
      </c>
      <c r="F68" s="68" t="s">
        <v>638</v>
      </c>
      <c r="G68" s="68" t="s">
        <v>246</v>
      </c>
      <c r="H68" s="68">
        <v>0.74180000000000001</v>
      </c>
    </row>
    <row r="69" spans="3:8" ht="16.2">
      <c r="C69" s="109" t="s">
        <v>926</v>
      </c>
      <c r="D69" s="68">
        <v>0.51500000000000001</v>
      </c>
      <c r="E69" s="68" t="s">
        <v>993</v>
      </c>
      <c r="F69" s="68" t="s">
        <v>638</v>
      </c>
      <c r="G69" s="68" t="s">
        <v>246</v>
      </c>
      <c r="H69" s="68">
        <v>0.1895</v>
      </c>
    </row>
    <row r="70" spans="3:8" ht="16.2">
      <c r="C70" s="109" t="s">
        <v>927</v>
      </c>
      <c r="D70" s="68">
        <v>0.13900000000000001</v>
      </c>
      <c r="E70" s="68" t="s">
        <v>994</v>
      </c>
      <c r="F70" s="68" t="s">
        <v>638</v>
      </c>
      <c r="G70" s="68" t="s">
        <v>246</v>
      </c>
      <c r="H70" s="68">
        <v>0.91769999999999996</v>
      </c>
    </row>
    <row r="71" spans="3:8" ht="16.2">
      <c r="C71" s="109" t="s">
        <v>928</v>
      </c>
      <c r="D71" s="68">
        <v>0.42859999999999998</v>
      </c>
      <c r="E71" s="68" t="s">
        <v>995</v>
      </c>
      <c r="F71" s="68" t="s">
        <v>638</v>
      </c>
      <c r="G71" s="68" t="s">
        <v>246</v>
      </c>
      <c r="H71" s="68">
        <v>0.30130000000000001</v>
      </c>
    </row>
    <row r="72" spans="3:8" ht="16.2">
      <c r="C72" s="109" t="s">
        <v>939</v>
      </c>
      <c r="D72" s="68">
        <v>0.28960000000000002</v>
      </c>
      <c r="E72" s="68" t="s">
        <v>996</v>
      </c>
      <c r="F72" s="68" t="s">
        <v>638</v>
      </c>
      <c r="G72" s="68" t="s">
        <v>246</v>
      </c>
      <c r="H72" s="68">
        <v>0.58509999999999995</v>
      </c>
    </row>
  </sheetData>
  <mergeCells count="8">
    <mergeCell ref="C59:H59"/>
    <mergeCell ref="C66:H66"/>
    <mergeCell ref="C17:H17"/>
    <mergeCell ref="C24:H24"/>
    <mergeCell ref="C31:H31"/>
    <mergeCell ref="C38:H38"/>
    <mergeCell ref="C45:H45"/>
    <mergeCell ref="C52:H52"/>
  </mergeCells>
  <pageMargins left="0.7" right="0.7" top="0.75" bottom="0.75" header="0.3" footer="0.3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9E8D32-2625-4748-8691-49878B4AF821}">
  <dimension ref="A1:AT11"/>
  <sheetViews>
    <sheetView workbookViewId="0">
      <selection activeCell="A29" sqref="A29"/>
    </sheetView>
  </sheetViews>
  <sheetFormatPr defaultRowHeight="14.4"/>
  <cols>
    <col min="1" max="1" width="18.6640625" customWidth="1"/>
    <col min="2" max="2" width="22.21875" customWidth="1"/>
    <col min="3" max="23" width="20.77734375" style="3" customWidth="1"/>
  </cols>
  <sheetData>
    <row r="1" spans="1:46" ht="22.8">
      <c r="A1" s="1" t="s">
        <v>582</v>
      </c>
    </row>
    <row r="2" spans="1:46">
      <c r="C2" s="85" t="s">
        <v>374</v>
      </c>
      <c r="D2" s="85" t="s">
        <v>398</v>
      </c>
      <c r="E2" s="85" t="s">
        <v>375</v>
      </c>
      <c r="F2" s="85" t="s">
        <v>397</v>
      </c>
      <c r="G2" s="85" t="s">
        <v>376</v>
      </c>
      <c r="H2" s="85" t="s">
        <v>388</v>
      </c>
      <c r="I2" s="85" t="s">
        <v>396</v>
      </c>
      <c r="J2" s="85" t="s">
        <v>389</v>
      </c>
      <c r="K2" s="85" t="s">
        <v>395</v>
      </c>
      <c r="L2" s="85" t="s">
        <v>399</v>
      </c>
      <c r="M2" s="85" t="s">
        <v>367</v>
      </c>
      <c r="N2" s="85" t="s">
        <v>394</v>
      </c>
      <c r="O2" s="85" t="s">
        <v>368</v>
      </c>
      <c r="P2" s="85" t="s">
        <v>393</v>
      </c>
      <c r="Q2" s="85" t="s">
        <v>377</v>
      </c>
      <c r="R2" s="85" t="s">
        <v>369</v>
      </c>
      <c r="S2" s="85" t="s">
        <v>392</v>
      </c>
      <c r="T2" s="85" t="s">
        <v>370</v>
      </c>
      <c r="U2" s="85" t="s">
        <v>391</v>
      </c>
      <c r="V2" s="85" t="s">
        <v>378</v>
      </c>
      <c r="W2" s="85" t="s">
        <v>390</v>
      </c>
    </row>
    <row r="3" spans="1:46">
      <c r="B3" s="53" t="s">
        <v>36</v>
      </c>
      <c r="C3" s="86">
        <v>4864.5770000000002</v>
      </c>
      <c r="D3" s="86">
        <f t="shared" ref="D3:D10" si="0">C3/$W3</f>
        <v>0.99315328168214978</v>
      </c>
      <c r="E3" s="86">
        <v>5442.82</v>
      </c>
      <c r="F3" s="86">
        <f t="shared" ref="F3:F10" si="1">E3/$W3</f>
        <v>1.1112075201205034</v>
      </c>
      <c r="G3" s="86">
        <f t="shared" ref="G3:G10" si="2">C3/E3</f>
        <v>0.89376040361430298</v>
      </c>
      <c r="H3" s="86">
        <v>3487.0120000000002</v>
      </c>
      <c r="I3" s="86">
        <f t="shared" ref="I3:I10" si="3">H3/$W3</f>
        <v>0.71190925974962194</v>
      </c>
      <c r="J3" s="86">
        <v>5908.4769999999999</v>
      </c>
      <c r="K3" s="86">
        <f t="shared" ref="K3:K10" si="4">J3/$W3</f>
        <v>1.206276172068713</v>
      </c>
      <c r="L3" s="86">
        <f t="shared" ref="L3:L10" si="5">H3/J3</f>
        <v>0.5901710373079222</v>
      </c>
      <c r="M3" s="86">
        <v>2782.1129999999998</v>
      </c>
      <c r="N3" s="86">
        <f t="shared" ref="N3:N10" si="6">M3/$W3</f>
        <v>0.56799690003068526</v>
      </c>
      <c r="O3" s="86">
        <v>6289.3050000000003</v>
      </c>
      <c r="P3" s="86">
        <f t="shared" ref="P3:P10" si="7">O3/$W3</f>
        <v>1.28402611372992</v>
      </c>
      <c r="Q3" s="86">
        <f t="shared" ref="Q3:Q10" si="8">M3/O3</f>
        <v>0.44235619038987611</v>
      </c>
      <c r="R3" s="86">
        <v>5595.5479999999998</v>
      </c>
      <c r="S3" s="86">
        <f t="shared" ref="S3:S10" si="9">R3/$W3</f>
        <v>1.1423885075742433</v>
      </c>
      <c r="T3" s="86">
        <v>5776.4059999999999</v>
      </c>
      <c r="U3" s="86">
        <f t="shared" ref="U3:U10" si="10">T3/$W3</f>
        <v>1.1793125230063086</v>
      </c>
      <c r="V3" s="86">
        <f t="shared" ref="V3:V10" si="11">R3/T3</f>
        <v>0.96869022018189166</v>
      </c>
      <c r="W3" s="86">
        <v>4898.1130000000003</v>
      </c>
    </row>
    <row r="4" spans="1:46">
      <c r="B4" s="41" t="s">
        <v>37</v>
      </c>
      <c r="C4" s="86">
        <v>2301.5059999999999</v>
      </c>
      <c r="D4" s="86">
        <f t="shared" si="0"/>
        <v>0.53262754678154012</v>
      </c>
      <c r="E4" s="86">
        <v>7424.6480000000001</v>
      </c>
      <c r="F4" s="86">
        <f t="shared" si="1"/>
        <v>1.7182540692731059</v>
      </c>
      <c r="G4" s="86">
        <f t="shared" si="2"/>
        <v>0.30998183348220681</v>
      </c>
      <c r="H4" s="86">
        <v>2275.8910000000001</v>
      </c>
      <c r="I4" s="86">
        <f t="shared" si="3"/>
        <v>0.52669957848130144</v>
      </c>
      <c r="J4" s="86">
        <v>9158.7189999999991</v>
      </c>
      <c r="K4" s="86">
        <f t="shared" si="4"/>
        <v>2.1195625962441462</v>
      </c>
      <c r="L4" s="86">
        <f t="shared" si="5"/>
        <v>0.24849446740313796</v>
      </c>
      <c r="M4" s="86">
        <v>971.04200000000003</v>
      </c>
      <c r="N4" s="86">
        <f t="shared" si="6"/>
        <v>0.22472403647083272</v>
      </c>
      <c r="O4" s="86">
        <v>7729.7190000000001</v>
      </c>
      <c r="P4" s="86">
        <f t="shared" si="7"/>
        <v>1.7888553270252867</v>
      </c>
      <c r="Q4" s="86">
        <f t="shared" si="8"/>
        <v>0.12562448906616139</v>
      </c>
      <c r="R4" s="86">
        <v>4195.7190000000001</v>
      </c>
      <c r="S4" s="86">
        <f t="shared" si="9"/>
        <v>0.97099704191720415</v>
      </c>
      <c r="T4" s="86">
        <v>6785.9409999999998</v>
      </c>
      <c r="U4" s="86">
        <f t="shared" si="10"/>
        <v>1.5704408797692777</v>
      </c>
      <c r="V4" s="86">
        <f t="shared" si="11"/>
        <v>0.61829582662154003</v>
      </c>
      <c r="W4" s="86">
        <v>4321.0420000000004</v>
      </c>
    </row>
    <row r="5" spans="1:46" ht="16.2">
      <c r="B5" s="41" t="s">
        <v>167</v>
      </c>
      <c r="C5" s="86">
        <v>4108.4560000000001</v>
      </c>
      <c r="D5" s="86">
        <f t="shared" si="0"/>
        <v>0.92369066541962785</v>
      </c>
      <c r="E5" s="86">
        <v>5081.527</v>
      </c>
      <c r="F5" s="86">
        <f t="shared" si="1"/>
        <v>1.1424630216260818</v>
      </c>
      <c r="G5" s="86">
        <f t="shared" si="2"/>
        <v>0.80850815119156116</v>
      </c>
      <c r="H5" s="86">
        <v>3396.4259999999999</v>
      </c>
      <c r="I5" s="86">
        <f t="shared" si="3"/>
        <v>0.76360729967377639</v>
      </c>
      <c r="J5" s="86">
        <v>8321.1839999999993</v>
      </c>
      <c r="K5" s="86">
        <f t="shared" si="4"/>
        <v>1.870824462045878</v>
      </c>
      <c r="L5" s="86">
        <f t="shared" si="5"/>
        <v>0.40816619365705653</v>
      </c>
      <c r="M5" s="86">
        <v>2926.4059999999999</v>
      </c>
      <c r="N5" s="86">
        <f t="shared" si="6"/>
        <v>0.65793424717898685</v>
      </c>
      <c r="O5" s="86">
        <v>5913.134</v>
      </c>
      <c r="P5" s="86">
        <f t="shared" si="7"/>
        <v>1.3294304914487158</v>
      </c>
      <c r="Q5" s="86">
        <f t="shared" si="8"/>
        <v>0.49489932073245763</v>
      </c>
      <c r="R5" s="86">
        <v>5794.5479999999998</v>
      </c>
      <c r="S5" s="86">
        <f t="shared" si="9"/>
        <v>1.3027691906463092</v>
      </c>
      <c r="T5" s="86">
        <v>5635.2839999999997</v>
      </c>
      <c r="U5" s="86">
        <f t="shared" si="10"/>
        <v>1.2669623887388795</v>
      </c>
      <c r="V5" s="86">
        <f t="shared" si="11"/>
        <v>1.0282619296560742</v>
      </c>
      <c r="W5" s="86">
        <v>4447.87</v>
      </c>
      <c r="AJ5" s="44"/>
      <c r="AO5" s="44"/>
      <c r="AT5" s="44"/>
    </row>
    <row r="6" spans="1:46" ht="16.2">
      <c r="B6" s="41" t="s">
        <v>168</v>
      </c>
      <c r="C6" s="86">
        <v>4292.4059999999999</v>
      </c>
      <c r="D6" s="86">
        <f t="shared" si="0"/>
        <v>1.0634095850419278</v>
      </c>
      <c r="E6" s="86">
        <v>4526.6980000000003</v>
      </c>
      <c r="F6" s="86">
        <f t="shared" si="1"/>
        <v>1.1214535721434844</v>
      </c>
      <c r="G6" s="86">
        <f t="shared" si="2"/>
        <v>0.94824218447972441</v>
      </c>
      <c r="H6" s="86">
        <v>4299.7190000000001</v>
      </c>
      <c r="I6" s="86">
        <f t="shared" si="3"/>
        <v>1.0652213228634226</v>
      </c>
      <c r="J6" s="86">
        <v>6982.4769999999999</v>
      </c>
      <c r="K6" s="86">
        <f t="shared" si="4"/>
        <v>1.7298533664184621</v>
      </c>
      <c r="L6" s="86">
        <f t="shared" si="5"/>
        <v>0.61578706238488146</v>
      </c>
      <c r="M6" s="86">
        <v>2760.9409999999998</v>
      </c>
      <c r="N6" s="86">
        <f t="shared" si="6"/>
        <v>0.68400126249363291</v>
      </c>
      <c r="O6" s="86">
        <v>5687.134</v>
      </c>
      <c r="P6" s="86">
        <f t="shared" si="7"/>
        <v>1.408942398975735</v>
      </c>
      <c r="Q6" s="86">
        <f t="shared" si="8"/>
        <v>0.48547141671006871</v>
      </c>
      <c r="R6" s="86">
        <v>4988.4260000000004</v>
      </c>
      <c r="S6" s="86">
        <f t="shared" si="9"/>
        <v>1.2358430266550657</v>
      </c>
      <c r="T6" s="86">
        <v>5722.2340000000004</v>
      </c>
      <c r="U6" s="86">
        <f t="shared" si="10"/>
        <v>1.4176381459379219</v>
      </c>
      <c r="V6" s="86">
        <f t="shared" si="11"/>
        <v>0.87176197268409505</v>
      </c>
      <c r="W6" s="86">
        <v>4036.4560000000001</v>
      </c>
    </row>
    <row r="7" spans="1:46">
      <c r="B7" s="53" t="s">
        <v>36</v>
      </c>
      <c r="C7" s="86">
        <v>18471.178</v>
      </c>
      <c r="D7" s="86">
        <f t="shared" si="0"/>
        <v>0.8988600242535606</v>
      </c>
      <c r="E7" s="86">
        <v>23186.572</v>
      </c>
      <c r="F7" s="86">
        <f t="shared" si="1"/>
        <v>1.1283244994053401</v>
      </c>
      <c r="G7" s="86">
        <f t="shared" si="2"/>
        <v>0.79663255094370999</v>
      </c>
      <c r="H7" s="86">
        <v>18966.309000000001</v>
      </c>
      <c r="I7" s="86">
        <f t="shared" si="3"/>
        <v>0.92295450608188201</v>
      </c>
      <c r="J7" s="86">
        <v>32762.977999999999</v>
      </c>
      <c r="K7" s="86">
        <f t="shared" si="4"/>
        <v>1.594339635495845</v>
      </c>
      <c r="L7" s="86">
        <f t="shared" si="5"/>
        <v>0.57889453760888288</v>
      </c>
      <c r="M7" s="86">
        <v>15706.316999999999</v>
      </c>
      <c r="N7" s="86">
        <f t="shared" si="6"/>
        <v>0.7643140291081657</v>
      </c>
      <c r="O7" s="86">
        <v>28234.329000000002</v>
      </c>
      <c r="P7" s="86">
        <f t="shared" si="7"/>
        <v>1.3739627028510586</v>
      </c>
      <c r="Q7" s="86">
        <f t="shared" si="8"/>
        <v>0.55628440824642933</v>
      </c>
      <c r="R7" s="86">
        <v>33809.43</v>
      </c>
      <c r="S7" s="86">
        <f t="shared" si="9"/>
        <v>1.645262964267848</v>
      </c>
      <c r="T7" s="86">
        <v>27864.894</v>
      </c>
      <c r="U7" s="86">
        <f t="shared" si="10"/>
        <v>1.3559849456630702</v>
      </c>
      <c r="V7" s="86">
        <f t="shared" si="11"/>
        <v>1.2133342405680783</v>
      </c>
      <c r="W7" s="86">
        <v>20549.560000000001</v>
      </c>
    </row>
    <row r="8" spans="1:46">
      <c r="B8" s="41" t="s">
        <v>37</v>
      </c>
      <c r="C8" s="86">
        <v>4683.58</v>
      </c>
      <c r="D8" s="86">
        <f t="shared" si="0"/>
        <v>0.2462772466006328</v>
      </c>
      <c r="E8" s="86">
        <v>20229.723000000002</v>
      </c>
      <c r="F8" s="86">
        <f t="shared" si="1"/>
        <v>1.0637419409796554</v>
      </c>
      <c r="G8" s="86">
        <f t="shared" si="2"/>
        <v>0.23151972965719794</v>
      </c>
      <c r="H8" s="86">
        <v>10239.652</v>
      </c>
      <c r="I8" s="86">
        <f t="shared" si="3"/>
        <v>0.53843284425773941</v>
      </c>
      <c r="J8" s="86">
        <v>43017.635000000002</v>
      </c>
      <c r="K8" s="86">
        <f t="shared" si="4"/>
        <v>2.262001439725811</v>
      </c>
      <c r="L8" s="86">
        <f t="shared" si="5"/>
        <v>0.23803382031578443</v>
      </c>
      <c r="M8" s="86">
        <v>9166.9330000000009</v>
      </c>
      <c r="N8" s="86">
        <f t="shared" si="6"/>
        <v>0.48202593294285118</v>
      </c>
      <c r="O8" s="86">
        <v>30396.593000000001</v>
      </c>
      <c r="P8" s="86">
        <f t="shared" si="7"/>
        <v>1.5983476806374759</v>
      </c>
      <c r="Q8" s="86">
        <f t="shared" si="8"/>
        <v>0.3015776472053957</v>
      </c>
      <c r="R8" s="86">
        <v>24703.409</v>
      </c>
      <c r="S8" s="86">
        <f t="shared" si="9"/>
        <v>1.2989823063061359</v>
      </c>
      <c r="T8" s="86">
        <v>26272.560000000001</v>
      </c>
      <c r="U8" s="86">
        <f t="shared" si="10"/>
        <v>1.3814931607765688</v>
      </c>
      <c r="V8" s="86">
        <f t="shared" si="11"/>
        <v>0.94027414915029206</v>
      </c>
      <c r="W8" s="86">
        <v>19017.509999999998</v>
      </c>
    </row>
    <row r="9" spans="1:46" ht="16.2">
      <c r="B9" s="41" t="s">
        <v>167</v>
      </c>
      <c r="C9" s="86">
        <v>18521.078000000001</v>
      </c>
      <c r="D9" s="86">
        <f t="shared" si="0"/>
        <v>0.9159262289090836</v>
      </c>
      <c r="E9" s="86">
        <v>27610.491999999998</v>
      </c>
      <c r="F9" s="86">
        <f t="shared" si="1"/>
        <v>1.3654266677071614</v>
      </c>
      <c r="G9" s="86">
        <f t="shared" si="2"/>
        <v>0.67079855005843436</v>
      </c>
      <c r="H9" s="86">
        <v>21594.087</v>
      </c>
      <c r="I9" s="86">
        <f t="shared" si="3"/>
        <v>1.0678963002393633</v>
      </c>
      <c r="J9" s="86">
        <v>25037.370999999999</v>
      </c>
      <c r="K9" s="86">
        <f t="shared" si="4"/>
        <v>1.2381776482895677</v>
      </c>
      <c r="L9" s="86">
        <f t="shared" si="5"/>
        <v>0.86247421903841259</v>
      </c>
      <c r="M9" s="86">
        <v>13049.66</v>
      </c>
      <c r="N9" s="86">
        <f t="shared" si="6"/>
        <v>0.64534720237913323</v>
      </c>
      <c r="O9" s="86">
        <v>44176.635000000002</v>
      </c>
      <c r="P9" s="86">
        <f t="shared" si="7"/>
        <v>2.1846751415572592</v>
      </c>
      <c r="Q9" s="86">
        <f t="shared" si="8"/>
        <v>0.29539732938011232</v>
      </c>
      <c r="R9" s="86">
        <v>25688.016</v>
      </c>
      <c r="S9" s="86">
        <f t="shared" si="9"/>
        <v>1.2703541134612251</v>
      </c>
      <c r="T9" s="86">
        <v>12040.974</v>
      </c>
      <c r="U9" s="86">
        <f t="shared" si="10"/>
        <v>0.59546447070803998</v>
      </c>
      <c r="V9" s="86">
        <f t="shared" si="11"/>
        <v>2.1333835618281376</v>
      </c>
      <c r="W9" s="86">
        <v>20221.146000000001</v>
      </c>
    </row>
    <row r="10" spans="1:46" ht="16.2">
      <c r="B10" s="41" t="s">
        <v>168</v>
      </c>
      <c r="C10" s="86">
        <v>14963.906000000001</v>
      </c>
      <c r="D10" s="86">
        <f t="shared" si="0"/>
        <v>0.85179780615717537</v>
      </c>
      <c r="E10" s="86">
        <v>37561.442000000003</v>
      </c>
      <c r="F10" s="86">
        <f t="shared" si="1"/>
        <v>2.138128500118885</v>
      </c>
      <c r="G10" s="86">
        <f t="shared" si="2"/>
        <v>0.3983847584978234</v>
      </c>
      <c r="H10" s="86">
        <v>26238.915000000001</v>
      </c>
      <c r="I10" s="86">
        <f t="shared" si="3"/>
        <v>1.493610707855596</v>
      </c>
      <c r="J10" s="86">
        <v>18894.543000000001</v>
      </c>
      <c r="K10" s="86">
        <f t="shared" si="4"/>
        <v>1.0755433959383609</v>
      </c>
      <c r="L10" s="86">
        <f t="shared" si="5"/>
        <v>1.3887033414885981</v>
      </c>
      <c r="M10" s="86">
        <v>14812.146000000001</v>
      </c>
      <c r="N10" s="86">
        <f t="shared" si="6"/>
        <v>0.84315909678126688</v>
      </c>
      <c r="O10" s="86">
        <v>35662.785000000003</v>
      </c>
      <c r="P10" s="86">
        <f t="shared" si="7"/>
        <v>2.0300503106912742</v>
      </c>
      <c r="Q10" s="86">
        <f t="shared" si="8"/>
        <v>0.41533901516665062</v>
      </c>
      <c r="R10" s="86">
        <v>30660.865000000002</v>
      </c>
      <c r="S10" s="86">
        <f t="shared" si="9"/>
        <v>1.74532355000635</v>
      </c>
      <c r="T10" s="86">
        <v>19528.044999999998</v>
      </c>
      <c r="U10" s="86">
        <f t="shared" si="10"/>
        <v>1.1116045429274011</v>
      </c>
      <c r="V10" s="86">
        <f t="shared" si="11"/>
        <v>1.5700939341342159</v>
      </c>
      <c r="W10" s="86">
        <v>17567.438999999998</v>
      </c>
      <c r="AA10" s="44"/>
    </row>
    <row r="11" spans="1:46">
      <c r="G11" s="91"/>
    </row>
  </sheetData>
  <pageMargins left="0.7" right="0.7" top="0.75" bottom="0.75" header="0.3" footer="0.3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85BCED-7BED-43FA-B29F-5C1DD3DE0D89}">
  <dimension ref="A1:AN70"/>
  <sheetViews>
    <sheetView topLeftCell="A57" workbookViewId="0">
      <selection activeCell="I70" sqref="I70"/>
    </sheetView>
  </sheetViews>
  <sheetFormatPr defaultRowHeight="14.4"/>
  <cols>
    <col min="1" max="1" width="27.21875" customWidth="1"/>
    <col min="2" max="40" width="18.21875" customWidth="1"/>
  </cols>
  <sheetData>
    <row r="1" spans="1:40" ht="22.8">
      <c r="A1" s="1" t="s">
        <v>470</v>
      </c>
    </row>
    <row r="2" spans="1:40">
      <c r="A2" t="s">
        <v>102</v>
      </c>
      <c r="B2" s="113" t="s">
        <v>540</v>
      </c>
      <c r="C2" s="113"/>
      <c r="D2" s="113"/>
      <c r="E2" s="113"/>
      <c r="G2" s="113" t="s">
        <v>552</v>
      </c>
      <c r="H2" s="113"/>
      <c r="I2" s="113"/>
      <c r="J2" s="113"/>
      <c r="L2" s="113" t="s">
        <v>45</v>
      </c>
      <c r="M2" s="113"/>
      <c r="N2" s="113"/>
      <c r="O2" s="113"/>
      <c r="Q2" s="113" t="s">
        <v>209</v>
      </c>
      <c r="R2" s="113"/>
      <c r="S2" s="113"/>
      <c r="T2" s="113"/>
      <c r="V2" s="113" t="s">
        <v>210</v>
      </c>
      <c r="W2" s="113"/>
      <c r="X2" s="113"/>
      <c r="Y2" s="113"/>
      <c r="AA2" s="113" t="s">
        <v>211</v>
      </c>
      <c r="AB2" s="113"/>
      <c r="AC2" s="113"/>
      <c r="AD2" s="113"/>
      <c r="AF2" s="113" t="s">
        <v>47</v>
      </c>
      <c r="AG2" s="113"/>
      <c r="AH2" s="113"/>
      <c r="AI2" s="113"/>
      <c r="AK2" s="113" t="s">
        <v>585</v>
      </c>
      <c r="AL2" s="113"/>
      <c r="AM2" s="113"/>
      <c r="AN2" s="113"/>
    </row>
    <row r="3" spans="1:40" ht="16.2">
      <c r="A3" t="s">
        <v>531</v>
      </c>
      <c r="B3" s="45" t="s">
        <v>36</v>
      </c>
      <c r="C3" s="7" t="s">
        <v>37</v>
      </c>
      <c r="D3" s="7" t="s">
        <v>167</v>
      </c>
      <c r="E3" s="7" t="s">
        <v>168</v>
      </c>
      <c r="G3" s="45" t="s">
        <v>36</v>
      </c>
      <c r="H3" s="45" t="s">
        <v>37</v>
      </c>
      <c r="I3" s="45" t="s">
        <v>167</v>
      </c>
      <c r="J3" s="45" t="s">
        <v>168</v>
      </c>
      <c r="L3" s="45" t="s">
        <v>36</v>
      </c>
      <c r="M3" s="45" t="s">
        <v>37</v>
      </c>
      <c r="N3" s="45" t="s">
        <v>167</v>
      </c>
      <c r="O3" s="45" t="s">
        <v>168</v>
      </c>
      <c r="Q3" s="45" t="s">
        <v>36</v>
      </c>
      <c r="R3" s="45" t="s">
        <v>37</v>
      </c>
      <c r="S3" s="45" t="s">
        <v>167</v>
      </c>
      <c r="T3" s="45" t="s">
        <v>168</v>
      </c>
      <c r="V3" s="45" t="s">
        <v>36</v>
      </c>
      <c r="W3" s="45" t="s">
        <v>37</v>
      </c>
      <c r="X3" s="45" t="s">
        <v>167</v>
      </c>
      <c r="Y3" s="45" t="s">
        <v>168</v>
      </c>
      <c r="AA3" s="45" t="s">
        <v>36</v>
      </c>
      <c r="AB3" s="45" t="s">
        <v>37</v>
      </c>
      <c r="AC3" s="45" t="s">
        <v>167</v>
      </c>
      <c r="AD3" s="45" t="s">
        <v>168</v>
      </c>
      <c r="AF3" s="45" t="s">
        <v>36</v>
      </c>
      <c r="AG3" s="45" t="s">
        <v>37</v>
      </c>
      <c r="AH3" s="45" t="s">
        <v>167</v>
      </c>
      <c r="AI3" s="45" t="s">
        <v>168</v>
      </c>
      <c r="AK3" s="45" t="s">
        <v>36</v>
      </c>
      <c r="AL3" s="45" t="s">
        <v>37</v>
      </c>
      <c r="AM3" s="45" t="s">
        <v>167</v>
      </c>
      <c r="AN3" s="45" t="s">
        <v>168</v>
      </c>
    </row>
    <row r="4" spans="1:40">
      <c r="A4" s="64" t="s">
        <v>532</v>
      </c>
      <c r="B4" s="47">
        <v>1.4314810111970446</v>
      </c>
      <c r="C4" s="47">
        <v>8.1454342652578493</v>
      </c>
      <c r="D4" s="47">
        <v>0.88174105910458289</v>
      </c>
      <c r="E4" s="47">
        <v>2.4772984876472681</v>
      </c>
      <c r="G4" s="47">
        <v>0.92115895186425045</v>
      </c>
      <c r="H4" s="47">
        <v>13.640165849608106</v>
      </c>
      <c r="I4" s="47">
        <v>0.77187050387283584</v>
      </c>
      <c r="J4" s="47">
        <v>1.5872540689416692</v>
      </c>
      <c r="L4" s="47">
        <v>1.0141608661695714</v>
      </c>
      <c r="M4" s="47">
        <v>5.6245295695003943</v>
      </c>
      <c r="N4" s="47">
        <v>1.5523846497542686</v>
      </c>
      <c r="O4" s="47">
        <v>2.3349655770657147</v>
      </c>
      <c r="Q4" s="47">
        <v>1.0111813585225342</v>
      </c>
      <c r="R4" s="47">
        <v>5.6463581656564275</v>
      </c>
      <c r="S4" s="47">
        <v>1.623590301706328</v>
      </c>
      <c r="T4" s="47">
        <v>2.6056594610821668</v>
      </c>
      <c r="V4" s="47">
        <v>0.6004203843218906</v>
      </c>
      <c r="W4" s="47">
        <v>2.985382903154743</v>
      </c>
      <c r="X4" s="47">
        <v>2.4021866124214566</v>
      </c>
      <c r="Y4" s="47">
        <v>2.4439111068481312</v>
      </c>
      <c r="AA4" s="47">
        <v>1.031259633194672</v>
      </c>
      <c r="AB4" s="47">
        <v>4.983039204170459</v>
      </c>
      <c r="AC4" s="47">
        <v>1.7115978251166997</v>
      </c>
      <c r="AD4" s="47">
        <v>2.0872397752916161</v>
      </c>
      <c r="AF4" s="47">
        <v>0.99247650091896411</v>
      </c>
      <c r="AG4" s="47">
        <v>39.858494012809807</v>
      </c>
      <c r="AH4" s="47">
        <v>0.50230934384716208</v>
      </c>
      <c r="AI4" s="47">
        <v>5.7956639336583846</v>
      </c>
      <c r="AK4" s="47">
        <v>1.0160172481493703</v>
      </c>
      <c r="AL4" s="47">
        <v>12.106406471814097</v>
      </c>
      <c r="AM4" s="47">
        <v>1.6142078676537093</v>
      </c>
      <c r="AN4" s="47">
        <v>4.0171116870517514</v>
      </c>
    </row>
    <row r="5" spans="1:40">
      <c r="A5" s="3"/>
      <c r="B5" s="47">
        <v>0.47324973081148097</v>
      </c>
      <c r="C5" s="47">
        <v>6.4574413209821744</v>
      </c>
      <c r="D5" s="47">
        <v>1.0311790671361276</v>
      </c>
      <c r="E5" s="47">
        <v>2.6966186610899188</v>
      </c>
      <c r="G5" s="47">
        <v>0.33311998755016736</v>
      </c>
      <c r="H5" s="47">
        <v>8.1515677349813611</v>
      </c>
      <c r="I5" s="47">
        <v>0.95892190959478807</v>
      </c>
      <c r="J5" s="47">
        <v>1.861389019670981</v>
      </c>
      <c r="L5" s="47">
        <v>1.2008082327876519</v>
      </c>
      <c r="M5" s="47">
        <v>3.775279438672873</v>
      </c>
      <c r="N5" s="47">
        <v>2.4933690431047308</v>
      </c>
      <c r="O5" s="47">
        <v>2.6315766103456193</v>
      </c>
      <c r="Q5" s="47">
        <v>1.058365637905152</v>
      </c>
      <c r="R5" s="47">
        <v>3.2516926498176728</v>
      </c>
      <c r="S5" s="47">
        <v>1.8623938730384879</v>
      </c>
      <c r="T5" s="47">
        <v>2.4213324885228831</v>
      </c>
      <c r="V5" s="47">
        <v>0.89962554521978411</v>
      </c>
      <c r="W5" s="47">
        <v>2.705623447826548</v>
      </c>
      <c r="X5" s="47">
        <v>2.3903946821274329</v>
      </c>
      <c r="Y5" s="47">
        <v>1.7493189054655098</v>
      </c>
      <c r="AA5" s="47">
        <v>1.0957547268487922</v>
      </c>
      <c r="AB5" s="47">
        <v>4.0840550404477947</v>
      </c>
      <c r="AC5" s="47">
        <v>2.176801336558674</v>
      </c>
      <c r="AD5" s="47">
        <v>2.393754253732395</v>
      </c>
      <c r="AF5" s="47">
        <v>1.295751382764267</v>
      </c>
      <c r="AG5" s="47">
        <v>22.657552683466541</v>
      </c>
      <c r="AH5" s="47">
        <v>0.73217929155418926</v>
      </c>
      <c r="AI5" s="47">
        <v>8.7458169092514382</v>
      </c>
      <c r="AK5" s="47">
        <v>1.0039248038371538</v>
      </c>
      <c r="AL5" s="47">
        <v>8.2544734001153728</v>
      </c>
      <c r="AM5" s="47">
        <v>2.1335326515674851</v>
      </c>
      <c r="AN5" s="47">
        <v>4.7125296853335055</v>
      </c>
    </row>
    <row r="6" spans="1:40">
      <c r="A6" s="3"/>
      <c r="B6" s="47">
        <v>1.42024752489932</v>
      </c>
      <c r="C6" s="47">
        <v>8.5032920594083485</v>
      </c>
      <c r="D6" s="47">
        <v>0.800000609462031</v>
      </c>
      <c r="E6" s="47">
        <v>2.0822069112654678</v>
      </c>
      <c r="G6" s="47">
        <v>1.529910493942531</v>
      </c>
      <c r="H6" s="47">
        <v>13.273718571229137</v>
      </c>
      <c r="I6" s="47">
        <v>0.91145950738596648</v>
      </c>
      <c r="J6" s="47">
        <v>1.3987560590750203</v>
      </c>
      <c r="L6" s="47">
        <v>1.0378839273665204</v>
      </c>
      <c r="M6" s="47">
        <v>6.3603886726330074</v>
      </c>
      <c r="N6" s="47">
        <v>2.3434162091037711</v>
      </c>
      <c r="O6" s="47">
        <v>1.7113306412518725</v>
      </c>
      <c r="Q6" s="47">
        <v>1.0971778832447012</v>
      </c>
      <c r="R6" s="47">
        <v>5.4337858447190452</v>
      </c>
      <c r="S6" s="47">
        <v>2.3048248905712305</v>
      </c>
      <c r="T6" s="47">
        <v>2.3231148413952045</v>
      </c>
      <c r="V6" s="47">
        <v>1.207714718027018</v>
      </c>
      <c r="W6" s="47">
        <v>4.9959742228372583</v>
      </c>
      <c r="X6" s="47">
        <v>2.5038579743402103</v>
      </c>
      <c r="Y6" s="47">
        <v>1.4113278085325522</v>
      </c>
      <c r="AA6" s="47">
        <v>1.3461797739244434</v>
      </c>
      <c r="AB6" s="47">
        <v>4.2898674988487384</v>
      </c>
      <c r="AC6" s="47">
        <v>2.5291933562064925</v>
      </c>
      <c r="AD6" s="47">
        <v>2.1806158248820831</v>
      </c>
      <c r="AF6" s="47">
        <v>0.40521523090579586</v>
      </c>
      <c r="AG6" s="47">
        <v>20.423250272648566</v>
      </c>
      <c r="AH6" s="47">
        <v>0.94357799634216677</v>
      </c>
      <c r="AI6" s="47">
        <v>4.7445720828826197</v>
      </c>
      <c r="AK6" s="47">
        <v>1.1246835062203921</v>
      </c>
      <c r="AL6" s="47">
        <v>9.4172309375893608</v>
      </c>
      <c r="AM6" s="47">
        <v>2.0659577673303486</v>
      </c>
      <c r="AN6" s="47">
        <v>3.8983770774830084</v>
      </c>
    </row>
    <row r="7" spans="1:40">
      <c r="A7" s="3"/>
      <c r="B7" s="47">
        <v>1.199952935267206</v>
      </c>
      <c r="C7" s="47">
        <v>5.8454759240548544</v>
      </c>
      <c r="D7" s="47">
        <v>0.50063010431542398</v>
      </c>
      <c r="E7" s="47">
        <v>2.8002092944604566</v>
      </c>
      <c r="G7" s="47">
        <v>1.2419318295379906</v>
      </c>
      <c r="H7" s="47">
        <v>6.4428281670696155</v>
      </c>
      <c r="I7" s="47">
        <v>0.52107693052849091</v>
      </c>
      <c r="J7" s="47">
        <v>2.0081151343156232</v>
      </c>
      <c r="L7" s="47">
        <v>0.69757096614838232</v>
      </c>
      <c r="M7" s="47">
        <v>3.1058239086455983</v>
      </c>
      <c r="N7" s="47">
        <v>1.0044626065204088</v>
      </c>
      <c r="O7" s="47">
        <v>1.974612278367545</v>
      </c>
      <c r="Q7" s="47">
        <v>0.88964658742662561</v>
      </c>
      <c r="R7" s="47">
        <v>2.7190930149977377</v>
      </c>
      <c r="S7" s="47">
        <v>0.96250664067586078</v>
      </c>
      <c r="T7" s="47">
        <v>2.3428440544856093</v>
      </c>
      <c r="V7" s="47">
        <v>1.0279100235117966</v>
      </c>
      <c r="W7" s="47">
        <v>2.4744764952186156</v>
      </c>
      <c r="X7" s="47">
        <v>2.4718906664730405</v>
      </c>
      <c r="Y7" s="47">
        <v>1.415566030179797</v>
      </c>
      <c r="AA7" s="47">
        <v>0.60574680050070262</v>
      </c>
      <c r="AB7" s="47">
        <v>2.8393060911634884</v>
      </c>
      <c r="AC7" s="47">
        <v>0.92279872233724525</v>
      </c>
      <c r="AD7" s="47">
        <v>2.2155819678466648</v>
      </c>
      <c r="AF7" s="47">
        <v>1.4216659130469096</v>
      </c>
      <c r="AG7" s="47">
        <v>46.483964783231798</v>
      </c>
      <c r="AH7" s="47">
        <v>2.4526414040435993</v>
      </c>
      <c r="AI7" s="47">
        <v>10.965931502821419</v>
      </c>
      <c r="AK7" s="47">
        <v>0.876642230273048</v>
      </c>
      <c r="AL7" s="47">
        <v>6.2310591106089239</v>
      </c>
      <c r="AM7" s="47">
        <v>0.92257544528527968</v>
      </c>
      <c r="AN7" s="47">
        <v>3.7677052201372097</v>
      </c>
    </row>
    <row r="8" spans="1:40">
      <c r="A8" s="3"/>
      <c r="B8" s="47">
        <v>0.90654980902199278</v>
      </c>
      <c r="C8" s="49">
        <v>7.2379108924258073</v>
      </c>
      <c r="D8" s="47">
        <v>0.89893898376012604</v>
      </c>
      <c r="E8" s="47">
        <v>2.5764683176269076</v>
      </c>
      <c r="G8" s="47">
        <v>0.89503768896931091</v>
      </c>
      <c r="H8" s="49">
        <v>10.377070080722055</v>
      </c>
      <c r="I8" s="47">
        <v>1.0469896838224904</v>
      </c>
      <c r="J8" s="47">
        <v>1.6380173906723123</v>
      </c>
      <c r="L8" s="47">
        <v>1.0495760075278735</v>
      </c>
      <c r="M8" s="49">
        <v>4.716505397362968</v>
      </c>
      <c r="N8" s="47">
        <v>2.1212977619034197</v>
      </c>
      <c r="O8" s="47">
        <v>1.2026218962421218</v>
      </c>
      <c r="Q8" s="47">
        <v>0.94362853290098692</v>
      </c>
      <c r="R8" s="49">
        <v>4.2627324187977207</v>
      </c>
      <c r="S8" s="47">
        <v>2.1702134399445647</v>
      </c>
      <c r="T8" s="47">
        <v>1.6561912019334237</v>
      </c>
      <c r="V8" s="47">
        <v>1.2643293289195099</v>
      </c>
      <c r="W8" s="49">
        <v>3.290364267259291</v>
      </c>
      <c r="X8" s="47">
        <v>3.6109648434526553</v>
      </c>
      <c r="Y8" s="47">
        <v>1.4528663509066033</v>
      </c>
      <c r="AA8" s="47">
        <v>0.92105906553138905</v>
      </c>
      <c r="AB8" s="49">
        <v>4.0490669586576207</v>
      </c>
      <c r="AC8" s="47">
        <v>1.6275150179877942</v>
      </c>
      <c r="AD8" s="47">
        <v>1.5580442821680207</v>
      </c>
      <c r="AF8" s="47">
        <v>0.88489097236406278</v>
      </c>
      <c r="AG8" s="49">
        <v>32.355815438039173</v>
      </c>
      <c r="AH8" s="47">
        <v>3.8584996806489125</v>
      </c>
      <c r="AI8" s="47">
        <v>6.2989185336593243</v>
      </c>
      <c r="AK8" s="47">
        <v>0.97873221152003564</v>
      </c>
      <c r="AL8" s="49">
        <v>9.0022924800319384</v>
      </c>
      <c r="AM8" s="47">
        <v>1.3702574527188001</v>
      </c>
      <c r="AN8" s="47">
        <v>2.6195576086183623</v>
      </c>
    </row>
    <row r="9" spans="1:40">
      <c r="A9" s="3"/>
      <c r="B9" s="48"/>
      <c r="C9" s="3"/>
      <c r="D9" s="47">
        <v>0.54937210280662385</v>
      </c>
      <c r="E9" s="47">
        <v>3.3957571423258184</v>
      </c>
      <c r="G9" s="48"/>
      <c r="H9" s="3"/>
      <c r="I9" s="47">
        <v>0.45697288496712762</v>
      </c>
      <c r="J9" s="47">
        <v>2.3624728391135461</v>
      </c>
      <c r="L9" s="48"/>
      <c r="M9" s="3"/>
      <c r="N9" s="47">
        <v>0.99644430231079628</v>
      </c>
      <c r="O9" s="47">
        <v>2.2629115057539777</v>
      </c>
      <c r="Q9" s="48"/>
      <c r="R9" s="3"/>
      <c r="S9" s="47">
        <v>1.1274528857227495</v>
      </c>
      <c r="T9" s="47">
        <v>2.5594298490263991</v>
      </c>
      <c r="V9" s="48"/>
      <c r="W9" s="3"/>
      <c r="X9" s="47">
        <v>2.0267696815875063</v>
      </c>
      <c r="Y9" s="47">
        <v>1.6061545081687909</v>
      </c>
      <c r="AA9" s="48"/>
      <c r="AB9" s="3"/>
      <c r="AC9" s="47">
        <v>1.1081621329268672</v>
      </c>
      <c r="AD9" s="47">
        <v>2.4872163242898933</v>
      </c>
      <c r="AF9" s="48"/>
      <c r="AG9" s="3"/>
      <c r="AH9" s="47">
        <v>4.6880844845152509</v>
      </c>
      <c r="AI9" s="47">
        <v>8.088172194461551</v>
      </c>
      <c r="AK9" s="48"/>
      <c r="AL9" s="3"/>
      <c r="AM9" s="47">
        <v>1.2289481347099145</v>
      </c>
      <c r="AN9" s="47">
        <v>3.9153737749182023</v>
      </c>
    </row>
    <row r="10" spans="1:40">
      <c r="A10" s="3"/>
      <c r="B10" s="3"/>
      <c r="C10" s="3"/>
      <c r="D10" s="47">
        <v>1.6161967718910606</v>
      </c>
      <c r="E10" s="47">
        <v>3.1746386364406534</v>
      </c>
      <c r="G10" s="3"/>
      <c r="H10" s="3"/>
      <c r="I10" s="47">
        <v>0.79690625728687725</v>
      </c>
      <c r="J10" s="47">
        <v>2.4819974955454955</v>
      </c>
      <c r="L10" s="3"/>
      <c r="M10" s="3"/>
      <c r="N10" s="47">
        <v>0.61410093601096893</v>
      </c>
      <c r="O10" s="47">
        <v>2.3725395225008556</v>
      </c>
      <c r="Q10" s="3"/>
      <c r="R10" s="3"/>
      <c r="S10" s="47">
        <v>0.59343280841150803</v>
      </c>
      <c r="T10" s="47">
        <v>2.9368265271075522</v>
      </c>
      <c r="V10" s="3"/>
      <c r="W10" s="3"/>
      <c r="X10" s="47">
        <v>1.6124078800185044</v>
      </c>
      <c r="Y10" s="47">
        <v>2.1737523589092445</v>
      </c>
      <c r="AA10" s="3"/>
      <c r="AB10" s="3"/>
      <c r="AC10" s="47">
        <v>0.7054448775884592</v>
      </c>
      <c r="AD10" s="47">
        <v>2.3424601159593172</v>
      </c>
      <c r="AF10" s="3"/>
      <c r="AG10" s="3"/>
      <c r="AH10" s="47">
        <v>5.0804277373147819</v>
      </c>
      <c r="AI10" s="47">
        <v>5.0384407312212725</v>
      </c>
      <c r="AK10" s="3"/>
      <c r="AL10" s="3"/>
      <c r="AM10" s="47">
        <v>1.2635484635496756</v>
      </c>
      <c r="AN10" s="47">
        <v>4.3524887800772945</v>
      </c>
    </row>
    <row r="11" spans="1:40">
      <c r="A11" s="3"/>
      <c r="B11" s="3"/>
      <c r="C11" s="3"/>
      <c r="D11" s="3"/>
      <c r="E11" s="47">
        <v>3.1569560075851202</v>
      </c>
      <c r="G11" s="3"/>
      <c r="H11" s="3"/>
      <c r="I11" s="3"/>
      <c r="J11" s="47">
        <v>2.3163396556966327</v>
      </c>
      <c r="L11" s="3"/>
      <c r="M11" s="3"/>
      <c r="N11" s="3"/>
      <c r="O11" s="47">
        <v>2.5190571381913887</v>
      </c>
      <c r="Q11" s="3"/>
      <c r="R11" s="3"/>
      <c r="S11" s="3"/>
      <c r="T11" s="47">
        <v>2.3884131499085846</v>
      </c>
      <c r="V11" s="3"/>
      <c r="W11" s="3"/>
      <c r="X11" s="3"/>
      <c r="Y11" s="47">
        <v>2.7673706916870491</v>
      </c>
      <c r="AA11" s="3"/>
      <c r="AB11" s="3"/>
      <c r="AC11" s="3"/>
      <c r="AD11" s="47">
        <v>2.2775619786306098</v>
      </c>
      <c r="AF11" s="3"/>
      <c r="AG11" s="3"/>
      <c r="AH11" s="3"/>
      <c r="AI11" s="47">
        <v>5.1865037229965205</v>
      </c>
      <c r="AK11" s="3"/>
      <c r="AL11" s="3"/>
      <c r="AM11" s="3"/>
      <c r="AN11" s="47">
        <v>4.1675254252925304</v>
      </c>
    </row>
    <row r="14" spans="1:40">
      <c r="B14" s="109" t="s">
        <v>1039</v>
      </c>
      <c r="C14" s="68" t="s">
        <v>632</v>
      </c>
      <c r="D14" s="68" t="s">
        <v>633</v>
      </c>
      <c r="E14" s="68" t="s">
        <v>634</v>
      </c>
      <c r="F14" s="68" t="s">
        <v>299</v>
      </c>
      <c r="G14" s="68" t="s">
        <v>300</v>
      </c>
    </row>
    <row r="15" spans="1:40">
      <c r="B15" s="142" t="s">
        <v>47</v>
      </c>
      <c r="C15" s="142"/>
      <c r="D15" s="142"/>
      <c r="E15" s="142"/>
      <c r="F15" s="142"/>
      <c r="G15" s="142"/>
    </row>
    <row r="16" spans="1:40">
      <c r="B16" s="109" t="s">
        <v>918</v>
      </c>
      <c r="C16" s="68">
        <v>-31.38</v>
      </c>
      <c r="D16" s="68" t="s">
        <v>1027</v>
      </c>
      <c r="E16" s="68" t="s">
        <v>645</v>
      </c>
      <c r="F16" s="68" t="s">
        <v>258</v>
      </c>
      <c r="G16" s="68" t="s">
        <v>646</v>
      </c>
    </row>
    <row r="17" spans="2:7" ht="16.2">
      <c r="B17" s="109" t="s">
        <v>925</v>
      </c>
      <c r="C17" s="68">
        <v>-1.26</v>
      </c>
      <c r="D17" s="68" t="s">
        <v>1028</v>
      </c>
      <c r="E17" s="68" t="s">
        <v>638</v>
      </c>
      <c r="F17" s="68" t="s">
        <v>246</v>
      </c>
      <c r="G17" s="68">
        <v>0.97640000000000005</v>
      </c>
    </row>
    <row r="18" spans="2:7" ht="16.2">
      <c r="B18" s="109" t="s">
        <v>926</v>
      </c>
      <c r="C18" s="68">
        <v>-5.7549999999999999</v>
      </c>
      <c r="D18" s="68" t="s">
        <v>1029</v>
      </c>
      <c r="E18" s="68" t="s">
        <v>638</v>
      </c>
      <c r="F18" s="68" t="s">
        <v>246</v>
      </c>
      <c r="G18" s="68">
        <v>0.28989999999999999</v>
      </c>
    </row>
    <row r="19" spans="2:7" ht="16.2">
      <c r="B19" s="109" t="s">
        <v>927</v>
      </c>
      <c r="C19" s="68">
        <v>30.12</v>
      </c>
      <c r="D19" s="68" t="s">
        <v>1030</v>
      </c>
      <c r="E19" s="68" t="s">
        <v>645</v>
      </c>
      <c r="F19" s="68" t="s">
        <v>258</v>
      </c>
      <c r="G19" s="68" t="s">
        <v>646</v>
      </c>
    </row>
    <row r="20" spans="2:7" ht="16.2">
      <c r="B20" s="109" t="s">
        <v>928</v>
      </c>
      <c r="C20" s="68">
        <v>25.62</v>
      </c>
      <c r="D20" s="68" t="s">
        <v>1031</v>
      </c>
      <c r="E20" s="68" t="s">
        <v>645</v>
      </c>
      <c r="F20" s="68" t="s">
        <v>258</v>
      </c>
      <c r="G20" s="68" t="s">
        <v>646</v>
      </c>
    </row>
    <row r="21" spans="2:7" ht="16.2">
      <c r="B21" s="109" t="s">
        <v>939</v>
      </c>
      <c r="C21" s="68">
        <v>-4.4950000000000001</v>
      </c>
      <c r="D21" s="68" t="s">
        <v>1032</v>
      </c>
      <c r="E21" s="68" t="s">
        <v>638</v>
      </c>
      <c r="F21" s="68" t="s">
        <v>246</v>
      </c>
      <c r="G21" s="68">
        <v>0.3831</v>
      </c>
    </row>
    <row r="22" spans="2:7">
      <c r="B22" s="142" t="s">
        <v>210</v>
      </c>
      <c r="C22" s="142"/>
      <c r="D22" s="142"/>
      <c r="E22" s="142"/>
      <c r="F22" s="142"/>
      <c r="G22" s="142"/>
    </row>
    <row r="23" spans="2:7">
      <c r="B23" s="109" t="s">
        <v>918</v>
      </c>
      <c r="C23" s="68">
        <v>-2.2919999999999998</v>
      </c>
      <c r="D23" s="68" t="s">
        <v>1040</v>
      </c>
      <c r="E23" s="68" t="s">
        <v>645</v>
      </c>
      <c r="F23" s="68" t="s">
        <v>278</v>
      </c>
      <c r="G23" s="68">
        <v>2.9999999999999997E-4</v>
      </c>
    </row>
    <row r="24" spans="2:7" ht="16.2">
      <c r="B24" s="109" t="s">
        <v>925</v>
      </c>
      <c r="C24" s="68">
        <v>-1.524</v>
      </c>
      <c r="D24" s="68" t="s">
        <v>1041</v>
      </c>
      <c r="E24" s="68" t="s">
        <v>645</v>
      </c>
      <c r="F24" s="68" t="s">
        <v>255</v>
      </c>
      <c r="G24" s="68">
        <v>8.0999999999999996E-3</v>
      </c>
    </row>
    <row r="25" spans="2:7" ht="16.2">
      <c r="B25" s="109" t="s">
        <v>926</v>
      </c>
      <c r="C25" s="68">
        <v>-0.84399999999999997</v>
      </c>
      <c r="D25" s="68" t="s">
        <v>1042</v>
      </c>
      <c r="E25" s="68" t="s">
        <v>638</v>
      </c>
      <c r="F25" s="68" t="s">
        <v>246</v>
      </c>
      <c r="G25" s="68">
        <v>0.1865</v>
      </c>
    </row>
    <row r="26" spans="2:7" ht="16.2">
      <c r="B26" s="109" t="s">
        <v>927</v>
      </c>
      <c r="C26" s="68">
        <v>0.76800000000000002</v>
      </c>
      <c r="D26" s="68" t="s">
        <v>1043</v>
      </c>
      <c r="E26" s="68" t="s">
        <v>638</v>
      </c>
      <c r="F26" s="68" t="s">
        <v>246</v>
      </c>
      <c r="G26" s="68">
        <v>0.2515</v>
      </c>
    </row>
    <row r="27" spans="2:7" ht="16.2">
      <c r="B27" s="109" t="s">
        <v>928</v>
      </c>
      <c r="C27" s="68">
        <v>1.448</v>
      </c>
      <c r="D27" s="68" t="s">
        <v>1044</v>
      </c>
      <c r="E27" s="68" t="s">
        <v>645</v>
      </c>
      <c r="F27" s="68" t="s">
        <v>256</v>
      </c>
      <c r="G27" s="68">
        <v>1.17E-2</v>
      </c>
    </row>
    <row r="28" spans="2:7" ht="16.2">
      <c r="B28" s="109" t="s">
        <v>939</v>
      </c>
      <c r="C28" s="68">
        <v>0.68</v>
      </c>
      <c r="D28" s="68" t="s">
        <v>1045</v>
      </c>
      <c r="E28" s="68" t="s">
        <v>638</v>
      </c>
      <c r="F28" s="68" t="s">
        <v>246</v>
      </c>
      <c r="G28" s="68">
        <v>0.2445</v>
      </c>
    </row>
    <row r="29" spans="2:7">
      <c r="B29" s="142" t="s">
        <v>540</v>
      </c>
      <c r="C29" s="142"/>
      <c r="D29" s="142"/>
      <c r="E29" s="142"/>
      <c r="F29" s="142"/>
      <c r="G29" s="142"/>
    </row>
    <row r="30" spans="2:7">
      <c r="B30" s="109" t="s">
        <v>918</v>
      </c>
      <c r="C30" s="68">
        <v>-6.1539999999999999</v>
      </c>
      <c r="D30" s="68" t="s">
        <v>1033</v>
      </c>
      <c r="E30" s="68" t="s">
        <v>645</v>
      </c>
      <c r="F30" s="68" t="s">
        <v>258</v>
      </c>
      <c r="G30" s="68" t="s">
        <v>646</v>
      </c>
    </row>
    <row r="31" spans="2:7" ht="16.2">
      <c r="B31" s="109" t="s">
        <v>925</v>
      </c>
      <c r="C31" s="68">
        <v>0.33429999999999999</v>
      </c>
      <c r="D31" s="68" t="s">
        <v>1034</v>
      </c>
      <c r="E31" s="68" t="s">
        <v>638</v>
      </c>
      <c r="F31" s="68" t="s">
        <v>246</v>
      </c>
      <c r="G31" s="68">
        <v>0.8075</v>
      </c>
    </row>
    <row r="32" spans="2:7" ht="16.2">
      <c r="B32" s="109" t="s">
        <v>926</v>
      </c>
      <c r="C32" s="68">
        <v>-1.5129999999999999</v>
      </c>
      <c r="D32" s="68" t="s">
        <v>1035</v>
      </c>
      <c r="E32" s="68" t="s">
        <v>645</v>
      </c>
      <c r="F32" s="68" t="s">
        <v>255</v>
      </c>
      <c r="G32" s="68">
        <v>5.7999999999999996E-3</v>
      </c>
    </row>
    <row r="33" spans="2:7" ht="16.2">
      <c r="B33" s="109" t="s">
        <v>927</v>
      </c>
      <c r="C33" s="68">
        <v>6.4880000000000004</v>
      </c>
      <c r="D33" s="68" t="s">
        <v>1036</v>
      </c>
      <c r="E33" s="68" t="s">
        <v>645</v>
      </c>
      <c r="F33" s="68" t="s">
        <v>258</v>
      </c>
      <c r="G33" s="68" t="s">
        <v>646</v>
      </c>
    </row>
    <row r="34" spans="2:7" ht="16.2">
      <c r="B34" s="109" t="s">
        <v>928</v>
      </c>
      <c r="C34" s="68">
        <v>4.641</v>
      </c>
      <c r="D34" s="68" t="s">
        <v>1037</v>
      </c>
      <c r="E34" s="68" t="s">
        <v>645</v>
      </c>
      <c r="F34" s="68" t="s">
        <v>258</v>
      </c>
      <c r="G34" s="68" t="s">
        <v>646</v>
      </c>
    </row>
    <row r="35" spans="2:7" ht="16.2">
      <c r="B35" s="109" t="s">
        <v>939</v>
      </c>
      <c r="C35" s="68">
        <v>-1.847</v>
      </c>
      <c r="D35" s="68" t="s">
        <v>1038</v>
      </c>
      <c r="E35" s="68" t="s">
        <v>645</v>
      </c>
      <c r="F35" s="68" t="s">
        <v>278</v>
      </c>
      <c r="G35" s="68">
        <v>2.9999999999999997E-4</v>
      </c>
    </row>
    <row r="36" spans="2:7">
      <c r="B36" s="142" t="s">
        <v>552</v>
      </c>
      <c r="C36" s="142"/>
      <c r="D36" s="142"/>
      <c r="E36" s="142"/>
      <c r="F36" s="142"/>
      <c r="G36" s="142"/>
    </row>
    <row r="37" spans="2:7">
      <c r="B37" s="109" t="s">
        <v>918</v>
      </c>
      <c r="C37" s="68">
        <v>-9.3940000000000001</v>
      </c>
      <c r="D37" s="68" t="s">
        <v>1046</v>
      </c>
      <c r="E37" s="68" t="s">
        <v>645</v>
      </c>
      <c r="F37" s="68" t="s">
        <v>258</v>
      </c>
      <c r="G37" s="68" t="s">
        <v>646</v>
      </c>
    </row>
    <row r="38" spans="2:7" ht="16.2">
      <c r="B38" s="109" t="s">
        <v>925</v>
      </c>
      <c r="C38" s="68">
        <v>0.27489999999999998</v>
      </c>
      <c r="D38" s="68" t="s">
        <v>1047</v>
      </c>
      <c r="E38" s="68" t="s">
        <v>638</v>
      </c>
      <c r="F38" s="68" t="s">
        <v>246</v>
      </c>
      <c r="G38" s="68">
        <v>0.99</v>
      </c>
    </row>
    <row r="39" spans="2:7" ht="16.2">
      <c r="B39" s="109" t="s">
        <v>926</v>
      </c>
      <c r="C39" s="68">
        <v>-0.84989999999999999</v>
      </c>
      <c r="D39" s="68" t="s">
        <v>1048</v>
      </c>
      <c r="E39" s="68" t="s">
        <v>638</v>
      </c>
      <c r="F39" s="68" t="s">
        <v>246</v>
      </c>
      <c r="G39" s="68">
        <v>0.78800000000000003</v>
      </c>
    </row>
    <row r="40" spans="2:7" ht="16.2">
      <c r="B40" s="109" t="s">
        <v>927</v>
      </c>
      <c r="C40" s="68">
        <v>9.6690000000000005</v>
      </c>
      <c r="D40" s="68" t="s">
        <v>1049</v>
      </c>
      <c r="E40" s="68" t="s">
        <v>645</v>
      </c>
      <c r="F40" s="68" t="s">
        <v>258</v>
      </c>
      <c r="G40" s="68" t="s">
        <v>646</v>
      </c>
    </row>
    <row r="41" spans="2:7" ht="16.2">
      <c r="B41" s="109" t="s">
        <v>928</v>
      </c>
      <c r="C41" s="68">
        <v>8.5440000000000005</v>
      </c>
      <c r="D41" s="68" t="s">
        <v>1050</v>
      </c>
      <c r="E41" s="68" t="s">
        <v>645</v>
      </c>
      <c r="F41" s="68" t="s">
        <v>258</v>
      </c>
      <c r="G41" s="68" t="s">
        <v>646</v>
      </c>
    </row>
    <row r="42" spans="2:7" ht="16.2">
      <c r="B42" s="109" t="s">
        <v>939</v>
      </c>
      <c r="C42" s="68">
        <v>-1.125</v>
      </c>
      <c r="D42" s="68" t="s">
        <v>1051</v>
      </c>
      <c r="E42" s="68" t="s">
        <v>638</v>
      </c>
      <c r="F42" s="68" t="s">
        <v>246</v>
      </c>
      <c r="G42" s="68">
        <v>0.51519999999999999</v>
      </c>
    </row>
    <row r="43" spans="2:7">
      <c r="B43" s="142" t="s">
        <v>211</v>
      </c>
      <c r="C43" s="142"/>
      <c r="D43" s="142"/>
      <c r="E43" s="142"/>
      <c r="F43" s="142"/>
      <c r="G43" s="142"/>
    </row>
    <row r="44" spans="2:7">
      <c r="B44" s="109" t="s">
        <v>918</v>
      </c>
      <c r="C44" s="68">
        <v>-3.0470000000000002</v>
      </c>
      <c r="D44" s="68" t="s">
        <v>1052</v>
      </c>
      <c r="E44" s="68" t="s">
        <v>645</v>
      </c>
      <c r="F44" s="68" t="s">
        <v>258</v>
      </c>
      <c r="G44" s="68" t="s">
        <v>646</v>
      </c>
    </row>
    <row r="45" spans="2:7" ht="16.2">
      <c r="B45" s="109" t="s">
        <v>925</v>
      </c>
      <c r="C45" s="68">
        <v>-0.61980000000000002</v>
      </c>
      <c r="D45" s="68" t="s">
        <v>1053</v>
      </c>
      <c r="E45" s="68" t="s">
        <v>638</v>
      </c>
      <c r="F45" s="68" t="s">
        <v>246</v>
      </c>
      <c r="G45" s="68">
        <v>0.19700000000000001</v>
      </c>
    </row>
    <row r="46" spans="2:7" ht="16.2">
      <c r="B46" s="109" t="s">
        <v>926</v>
      </c>
      <c r="C46" s="68">
        <v>-1.26</v>
      </c>
      <c r="D46" s="68" t="s">
        <v>1054</v>
      </c>
      <c r="E46" s="68" t="s">
        <v>645</v>
      </c>
      <c r="F46" s="68" t="s">
        <v>255</v>
      </c>
      <c r="G46" s="68">
        <v>3.7000000000000002E-3</v>
      </c>
    </row>
    <row r="47" spans="2:7" ht="16.2">
      <c r="B47" s="109" t="s">
        <v>927</v>
      </c>
      <c r="C47" s="68">
        <v>2.427</v>
      </c>
      <c r="D47" s="68" t="s">
        <v>1055</v>
      </c>
      <c r="E47" s="68" t="s">
        <v>645</v>
      </c>
      <c r="F47" s="68" t="s">
        <v>258</v>
      </c>
      <c r="G47" s="68" t="s">
        <v>646</v>
      </c>
    </row>
    <row r="48" spans="2:7" ht="16.2">
      <c r="B48" s="109" t="s">
        <v>928</v>
      </c>
      <c r="C48" s="68">
        <v>1.7869999999999999</v>
      </c>
      <c r="D48" s="68" t="s">
        <v>1056</v>
      </c>
      <c r="E48" s="68" t="s">
        <v>645</v>
      </c>
      <c r="F48" s="68" t="s">
        <v>278</v>
      </c>
      <c r="G48" s="68">
        <v>1E-4</v>
      </c>
    </row>
    <row r="49" spans="2:7" ht="16.2">
      <c r="B49" s="109" t="s">
        <v>939</v>
      </c>
      <c r="C49" s="68">
        <v>-0.64029999999999998</v>
      </c>
      <c r="D49" s="68" t="s">
        <v>1057</v>
      </c>
      <c r="E49" s="68" t="s">
        <v>638</v>
      </c>
      <c r="F49" s="68" t="s">
        <v>246</v>
      </c>
      <c r="G49" s="68">
        <v>0.1057</v>
      </c>
    </row>
    <row r="50" spans="2:7">
      <c r="B50" s="116" t="s">
        <v>45</v>
      </c>
      <c r="C50" s="116"/>
      <c r="D50" s="116"/>
      <c r="E50" s="116"/>
      <c r="F50" s="116"/>
      <c r="G50" s="116"/>
    </row>
    <row r="51" spans="2:7">
      <c r="B51" s="109" t="s">
        <v>918</v>
      </c>
      <c r="C51" s="68">
        <v>-3.718</v>
      </c>
      <c r="D51" s="68" t="s">
        <v>1058</v>
      </c>
      <c r="E51" s="68" t="s">
        <v>645</v>
      </c>
      <c r="F51" s="68" t="s">
        <v>258</v>
      </c>
      <c r="G51" s="68" t="s">
        <v>646</v>
      </c>
    </row>
    <row r="52" spans="2:7" ht="16.2">
      <c r="B52" s="109" t="s">
        <v>925</v>
      </c>
      <c r="C52" s="68">
        <v>-0.69440000000000002</v>
      </c>
      <c r="D52" s="68" t="s">
        <v>1059</v>
      </c>
      <c r="E52" s="68" t="s">
        <v>638</v>
      </c>
      <c r="F52" s="68" t="s">
        <v>246</v>
      </c>
      <c r="G52" s="68">
        <v>0.47070000000000001</v>
      </c>
    </row>
    <row r="53" spans="2:7" ht="16.2">
      <c r="B53" s="109" t="s">
        <v>926</v>
      </c>
      <c r="C53" s="68">
        <v>-1.1739999999999999</v>
      </c>
      <c r="D53" s="68" t="s">
        <v>1060</v>
      </c>
      <c r="E53" s="68" t="s">
        <v>638</v>
      </c>
      <c r="F53" s="68" t="s">
        <v>246</v>
      </c>
      <c r="G53" s="68">
        <v>0.1009</v>
      </c>
    </row>
    <row r="54" spans="2:7" ht="16.2">
      <c r="B54" s="109" t="s">
        <v>927</v>
      </c>
      <c r="C54" s="68">
        <v>3.024</v>
      </c>
      <c r="D54" s="68" t="s">
        <v>1061</v>
      </c>
      <c r="E54" s="68" t="s">
        <v>645</v>
      </c>
      <c r="F54" s="68" t="s">
        <v>258</v>
      </c>
      <c r="G54" s="68" t="s">
        <v>646</v>
      </c>
    </row>
    <row r="55" spans="2:7" ht="16.2">
      <c r="B55" s="109" t="s">
        <v>928</v>
      </c>
      <c r="C55" s="68">
        <v>2.544</v>
      </c>
      <c r="D55" s="68" t="s">
        <v>1062</v>
      </c>
      <c r="E55" s="68" t="s">
        <v>645</v>
      </c>
      <c r="F55" s="68" t="s">
        <v>278</v>
      </c>
      <c r="G55" s="68">
        <v>4.0000000000000002E-4</v>
      </c>
    </row>
    <row r="56" spans="2:7" ht="16.2">
      <c r="B56" s="109" t="s">
        <v>939</v>
      </c>
      <c r="C56" s="68">
        <v>-0.48</v>
      </c>
      <c r="D56" s="68" t="s">
        <v>1063</v>
      </c>
      <c r="E56" s="68" t="s">
        <v>638</v>
      </c>
      <c r="F56" s="68" t="s">
        <v>246</v>
      </c>
      <c r="G56" s="68">
        <v>0.65349999999999997</v>
      </c>
    </row>
    <row r="57" spans="2:7">
      <c r="B57" s="116" t="s">
        <v>209</v>
      </c>
      <c r="C57" s="116"/>
      <c r="D57" s="116"/>
      <c r="E57" s="116"/>
      <c r="F57" s="116"/>
      <c r="G57" s="116"/>
    </row>
    <row r="58" spans="2:7">
      <c r="B58" s="109" t="s">
        <v>918</v>
      </c>
      <c r="C58" s="68">
        <v>-3.2610000000000001</v>
      </c>
      <c r="D58" s="68" t="s">
        <v>1064</v>
      </c>
      <c r="E58" s="68" t="s">
        <v>645</v>
      </c>
      <c r="F58" s="68" t="s">
        <v>258</v>
      </c>
      <c r="G58" s="68" t="s">
        <v>646</v>
      </c>
    </row>
    <row r="59" spans="2:7" ht="16.2">
      <c r="B59" s="109" t="s">
        <v>925</v>
      </c>
      <c r="C59" s="68">
        <v>-0.58160000000000001</v>
      </c>
      <c r="D59" s="68" t="s">
        <v>1065</v>
      </c>
      <c r="E59" s="68" t="s">
        <v>638</v>
      </c>
      <c r="F59" s="68" t="s">
        <v>246</v>
      </c>
      <c r="G59" s="68">
        <v>0.54400000000000004</v>
      </c>
    </row>
    <row r="60" spans="2:7" ht="16.2">
      <c r="B60" s="109" t="s">
        <v>926</v>
      </c>
      <c r="C60" s="68">
        <v>-1.4690000000000001</v>
      </c>
      <c r="D60" s="68" t="s">
        <v>1066</v>
      </c>
      <c r="E60" s="68" t="s">
        <v>645</v>
      </c>
      <c r="F60" s="68" t="s">
        <v>256</v>
      </c>
      <c r="G60" s="68">
        <v>1.8800000000000001E-2</v>
      </c>
    </row>
    <row r="61" spans="2:7" ht="16.2">
      <c r="B61" s="109" t="s">
        <v>927</v>
      </c>
      <c r="C61" s="68">
        <v>2.68</v>
      </c>
      <c r="D61" s="68" t="s">
        <v>1067</v>
      </c>
      <c r="E61" s="68" t="s">
        <v>645</v>
      </c>
      <c r="F61" s="68" t="s">
        <v>278</v>
      </c>
      <c r="G61" s="68">
        <v>1E-4</v>
      </c>
    </row>
    <row r="62" spans="2:7" ht="16.2">
      <c r="B62" s="109" t="s">
        <v>928</v>
      </c>
      <c r="C62" s="68">
        <v>1.792</v>
      </c>
      <c r="D62" s="68" t="s">
        <v>1068</v>
      </c>
      <c r="E62" s="68" t="s">
        <v>645</v>
      </c>
      <c r="F62" s="68" t="s">
        <v>255</v>
      </c>
      <c r="G62" s="68">
        <v>4.4999999999999997E-3</v>
      </c>
    </row>
    <row r="63" spans="2:7" ht="16.2">
      <c r="B63" s="109" t="s">
        <v>939</v>
      </c>
      <c r="C63" s="68">
        <v>-0.88770000000000004</v>
      </c>
      <c r="D63" s="68" t="s">
        <v>1069</v>
      </c>
      <c r="E63" s="68" t="s">
        <v>638</v>
      </c>
      <c r="F63" s="68" t="s">
        <v>246</v>
      </c>
      <c r="G63" s="68">
        <v>0.1308</v>
      </c>
    </row>
    <row r="64" spans="2:7">
      <c r="B64" s="116" t="s">
        <v>585</v>
      </c>
      <c r="C64" s="116"/>
      <c r="D64" s="116"/>
      <c r="E64" s="116"/>
      <c r="F64" s="116"/>
      <c r="G64" s="116"/>
    </row>
    <row r="65" spans="2:7">
      <c r="B65" s="109" t="s">
        <v>918</v>
      </c>
      <c r="C65" s="68">
        <v>-8.0009999999999994</v>
      </c>
      <c r="D65" s="68" t="s">
        <v>1070</v>
      </c>
      <c r="E65" s="68" t="s">
        <v>645</v>
      </c>
      <c r="F65" s="68" t="s">
        <v>258</v>
      </c>
      <c r="G65" s="68" t="s">
        <v>646</v>
      </c>
    </row>
    <row r="66" spans="2:7" ht="16.2">
      <c r="B66" s="109" t="s">
        <v>925</v>
      </c>
      <c r="C66" s="68">
        <v>-0.52049999999999996</v>
      </c>
      <c r="D66" s="68" t="s">
        <v>1071</v>
      </c>
      <c r="E66" s="68" t="s">
        <v>638</v>
      </c>
      <c r="F66" s="68" t="s">
        <v>246</v>
      </c>
      <c r="G66" s="68">
        <v>0.83850000000000002</v>
      </c>
    </row>
    <row r="67" spans="2:7" ht="16.2">
      <c r="B67" s="109" t="s">
        <v>926</v>
      </c>
      <c r="C67" s="68">
        <v>-2.9060000000000001</v>
      </c>
      <c r="D67" s="68" t="s">
        <v>1072</v>
      </c>
      <c r="E67" s="68" t="s">
        <v>645</v>
      </c>
      <c r="F67" s="68" t="s">
        <v>255</v>
      </c>
      <c r="G67" s="68">
        <v>1.9E-3</v>
      </c>
    </row>
    <row r="68" spans="2:7" ht="16.2">
      <c r="B68" s="109" t="s">
        <v>927</v>
      </c>
      <c r="C68" s="68">
        <v>7.48</v>
      </c>
      <c r="D68" s="68" t="s">
        <v>1073</v>
      </c>
      <c r="E68" s="68" t="s">
        <v>645</v>
      </c>
      <c r="F68" s="68" t="s">
        <v>258</v>
      </c>
      <c r="G68" s="68" t="s">
        <v>646</v>
      </c>
    </row>
    <row r="69" spans="2:7" ht="16.2">
      <c r="B69" s="109" t="s">
        <v>928</v>
      </c>
      <c r="C69" s="68">
        <v>5.0949999999999998</v>
      </c>
      <c r="D69" s="68" t="s">
        <v>1074</v>
      </c>
      <c r="E69" s="68" t="s">
        <v>645</v>
      </c>
      <c r="F69" s="68" t="s">
        <v>258</v>
      </c>
      <c r="G69" s="68" t="s">
        <v>646</v>
      </c>
    </row>
    <row r="70" spans="2:7" ht="16.2">
      <c r="B70" s="109" t="s">
        <v>939</v>
      </c>
      <c r="C70" s="68">
        <v>-2.3849999999999998</v>
      </c>
      <c r="D70" s="68" t="s">
        <v>1075</v>
      </c>
      <c r="E70" s="68" t="s">
        <v>645</v>
      </c>
      <c r="F70" s="68" t="s">
        <v>255</v>
      </c>
      <c r="G70" s="68">
        <v>3.3E-3</v>
      </c>
    </row>
  </sheetData>
  <mergeCells count="16">
    <mergeCell ref="B50:G50"/>
    <mergeCell ref="B57:G57"/>
    <mergeCell ref="B64:G64"/>
    <mergeCell ref="B15:G15"/>
    <mergeCell ref="B29:G29"/>
    <mergeCell ref="B22:G22"/>
    <mergeCell ref="B36:G36"/>
    <mergeCell ref="B43:G43"/>
    <mergeCell ref="B2:E2"/>
    <mergeCell ref="AF2:AI2"/>
    <mergeCell ref="AK2:AN2"/>
    <mergeCell ref="G2:J2"/>
    <mergeCell ref="L2:O2"/>
    <mergeCell ref="Q2:T2"/>
    <mergeCell ref="V2:Y2"/>
    <mergeCell ref="AA2:AD2"/>
  </mergeCells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FE7890-90D2-4BB8-B867-FF5798AE6C03}">
  <sheetPr>
    <pageSetUpPr fitToPage="1"/>
  </sheetPr>
  <dimension ref="A1:G8"/>
  <sheetViews>
    <sheetView zoomScale="98" zoomScaleNormal="98" workbookViewId="0">
      <selection activeCell="A29" sqref="A29"/>
    </sheetView>
  </sheetViews>
  <sheetFormatPr defaultColWidth="8.77734375" defaultRowHeight="14.4"/>
  <cols>
    <col min="1" max="1" width="18.33203125" customWidth="1"/>
    <col min="2" max="2" width="17.109375" customWidth="1"/>
    <col min="3" max="3" width="25" customWidth="1"/>
  </cols>
  <sheetData>
    <row r="1" spans="1:7" ht="22.8">
      <c r="A1" s="1" t="s">
        <v>471</v>
      </c>
    </row>
    <row r="2" spans="1:7" ht="15.6">
      <c r="B2" s="46" t="s">
        <v>213</v>
      </c>
      <c r="C2" s="46" t="s">
        <v>6</v>
      </c>
      <c r="D2" s="46" t="s">
        <v>7</v>
      </c>
      <c r="E2" s="46" t="s">
        <v>8</v>
      </c>
      <c r="F2" s="46" t="s">
        <v>9</v>
      </c>
      <c r="G2" s="46" t="s">
        <v>10</v>
      </c>
    </row>
    <row r="3" spans="1:7">
      <c r="B3" s="9" t="s">
        <v>232</v>
      </c>
      <c r="C3" s="9" t="s">
        <v>233</v>
      </c>
      <c r="D3" s="9">
        <v>184</v>
      </c>
      <c r="E3" s="9">
        <v>49.719000000000001</v>
      </c>
      <c r="F3" s="9">
        <v>1.3877999999999999</v>
      </c>
      <c r="G3" s="9">
        <v>1.0943000000000001E-3</v>
      </c>
    </row>
    <row r="4" spans="1:7">
      <c r="B4" s="9" t="s">
        <v>234</v>
      </c>
      <c r="C4" s="9" t="s">
        <v>235</v>
      </c>
      <c r="D4" s="9">
        <v>114</v>
      </c>
      <c r="E4" s="9">
        <v>30.803999999999998</v>
      </c>
      <c r="F4" s="9">
        <v>1.4608000000000001</v>
      </c>
      <c r="G4" s="9">
        <v>2.4345E-3</v>
      </c>
    </row>
    <row r="5" spans="1:7">
      <c r="B5" s="9" t="s">
        <v>236</v>
      </c>
      <c r="C5" s="9" t="s">
        <v>237</v>
      </c>
      <c r="D5" s="9">
        <v>46</v>
      </c>
      <c r="E5" s="9">
        <v>12.43</v>
      </c>
      <c r="F5" s="9">
        <v>1.609</v>
      </c>
      <c r="G5" s="9">
        <v>1.1616E-2</v>
      </c>
    </row>
    <row r="6" spans="1:7">
      <c r="B6" s="9" t="s">
        <v>238</v>
      </c>
      <c r="C6" s="9" t="s">
        <v>239</v>
      </c>
      <c r="D6" s="9">
        <v>32</v>
      </c>
      <c r="E6" s="9">
        <v>8.6468000000000007</v>
      </c>
      <c r="F6" s="9">
        <v>1.7347999999999999</v>
      </c>
      <c r="G6" s="9">
        <v>1.2534999999999999E-2</v>
      </c>
    </row>
    <row r="7" spans="1:7">
      <c r="B7" s="9" t="s">
        <v>240</v>
      </c>
      <c r="C7" s="9" t="s">
        <v>241</v>
      </c>
      <c r="D7" s="9">
        <v>47</v>
      </c>
      <c r="E7" s="9">
        <v>12.7</v>
      </c>
      <c r="F7" s="9">
        <v>1.5748</v>
      </c>
      <c r="G7" s="9">
        <v>1.5192000000000001E-2</v>
      </c>
    </row>
    <row r="8" spans="1:7">
      <c r="B8" s="9" t="s">
        <v>242</v>
      </c>
      <c r="C8" s="9" t="s">
        <v>243</v>
      </c>
      <c r="D8" s="9">
        <v>233</v>
      </c>
      <c r="E8" s="9">
        <v>62.959000000000003</v>
      </c>
      <c r="F8" s="9">
        <v>1.2388999999999999</v>
      </c>
      <c r="G8" s="9">
        <v>1.6153000000000001E-2</v>
      </c>
    </row>
  </sheetData>
  <pageMargins left="0.7" right="0.7" top="0.75" bottom="0.75" header="0.3" footer="0.3"/>
  <pageSetup paperSize="0" scale="65" orientation="landscape" horizontalDpi="0" verticalDpi="0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CC34A5-2866-42B4-95EF-480F01CEFE2F}">
  <dimension ref="A1:J26"/>
  <sheetViews>
    <sheetView workbookViewId="0">
      <selection activeCell="E24" sqref="E24"/>
    </sheetView>
  </sheetViews>
  <sheetFormatPr defaultRowHeight="14.4"/>
  <cols>
    <col min="1" max="1" width="45.21875" customWidth="1"/>
  </cols>
  <sheetData>
    <row r="1" spans="1:10" ht="22.8">
      <c r="A1" s="1" t="s">
        <v>472</v>
      </c>
    </row>
    <row r="2" spans="1:10">
      <c r="A2" t="s">
        <v>102</v>
      </c>
      <c r="B2" s="123" t="s">
        <v>584</v>
      </c>
      <c r="C2" s="124"/>
      <c r="D2" s="124"/>
      <c r="E2" s="125"/>
      <c r="G2" s="123" t="s">
        <v>552</v>
      </c>
      <c r="H2" s="124"/>
      <c r="I2" s="124"/>
      <c r="J2" s="125"/>
    </row>
    <row r="3" spans="1:10">
      <c r="A3" t="s">
        <v>67</v>
      </c>
      <c r="B3" s="23" t="s">
        <v>122</v>
      </c>
      <c r="C3" s="23" t="s">
        <v>123</v>
      </c>
      <c r="D3" s="23" t="s">
        <v>71</v>
      </c>
      <c r="E3" s="23" t="s">
        <v>124</v>
      </c>
      <c r="G3" s="15" t="s">
        <v>122</v>
      </c>
      <c r="H3" s="15" t="s">
        <v>123</v>
      </c>
      <c r="I3" s="15" t="s">
        <v>71</v>
      </c>
      <c r="J3" s="15" t="s">
        <v>124</v>
      </c>
    </row>
    <row r="4" spans="1:10">
      <c r="B4" s="20">
        <v>0.13200000000000001</v>
      </c>
      <c r="C4" s="20">
        <v>5.52</v>
      </c>
      <c r="D4" s="20">
        <v>7.02</v>
      </c>
      <c r="E4" s="20">
        <v>24.5</v>
      </c>
      <c r="G4" s="9">
        <v>0.23100000000000001</v>
      </c>
      <c r="H4" s="9">
        <v>2.21</v>
      </c>
      <c r="I4" s="9">
        <v>7.32</v>
      </c>
      <c r="J4" s="9">
        <v>23.5</v>
      </c>
    </row>
    <row r="5" spans="1:10">
      <c r="B5" s="20">
        <v>0.61099999999999999</v>
      </c>
      <c r="C5" s="20">
        <v>4.93</v>
      </c>
      <c r="D5" s="20">
        <v>9.92</v>
      </c>
      <c r="E5" s="20">
        <v>16.399999999999999</v>
      </c>
      <c r="G5" s="9">
        <v>0.998</v>
      </c>
      <c r="H5" s="9">
        <v>1.95</v>
      </c>
      <c r="I5" s="9">
        <v>6.68</v>
      </c>
      <c r="J5" s="9">
        <v>12</v>
      </c>
    </row>
    <row r="6" spans="1:10">
      <c r="B6" s="20">
        <v>2.04</v>
      </c>
      <c r="C6" s="20">
        <v>5.96</v>
      </c>
      <c r="D6" s="20">
        <v>10.8</v>
      </c>
      <c r="E6" s="20">
        <v>17</v>
      </c>
      <c r="G6" s="9">
        <v>0.90100000000000002</v>
      </c>
      <c r="H6" s="9">
        <v>2.34</v>
      </c>
      <c r="I6" s="9">
        <v>6.59</v>
      </c>
      <c r="J6" s="9">
        <v>18.3</v>
      </c>
    </row>
    <row r="7" spans="1:10">
      <c r="B7" s="20">
        <v>1.57</v>
      </c>
      <c r="C7" s="20">
        <v>3.66</v>
      </c>
      <c r="D7" s="20">
        <v>8.57</v>
      </c>
      <c r="E7" s="20">
        <v>25.5</v>
      </c>
      <c r="G7" s="9">
        <v>1.03</v>
      </c>
      <c r="H7" s="9">
        <v>1.77</v>
      </c>
      <c r="I7" s="9">
        <v>6.85</v>
      </c>
      <c r="J7" s="9">
        <v>20.2</v>
      </c>
    </row>
    <row r="8" spans="1:10">
      <c r="B8" s="20">
        <v>0.113</v>
      </c>
      <c r="C8" s="20">
        <v>2.37</v>
      </c>
      <c r="D8" s="20">
        <v>17</v>
      </c>
      <c r="E8" s="20">
        <v>26.2</v>
      </c>
      <c r="G8" s="9">
        <v>0.192</v>
      </c>
      <c r="H8" s="9">
        <v>2.4700000000000002</v>
      </c>
      <c r="I8" s="9">
        <v>11.8</v>
      </c>
      <c r="J8" s="9">
        <v>14.7</v>
      </c>
    </row>
    <row r="9" spans="1:10">
      <c r="B9" s="20">
        <v>0.70099999999999996</v>
      </c>
      <c r="C9" s="20">
        <v>5.49</v>
      </c>
      <c r="D9" s="20">
        <v>17.399999999999999</v>
      </c>
      <c r="E9" s="20">
        <v>33.700000000000003</v>
      </c>
      <c r="G9" s="9">
        <v>1.68</v>
      </c>
      <c r="H9" s="9">
        <v>2.5</v>
      </c>
      <c r="I9" s="9">
        <v>15.6</v>
      </c>
      <c r="J9" s="9">
        <v>30.8</v>
      </c>
    </row>
    <row r="10" spans="1:10">
      <c r="B10" s="20">
        <v>1.97</v>
      </c>
      <c r="C10" s="20">
        <v>5.18</v>
      </c>
      <c r="D10" s="20">
        <v>6.02</v>
      </c>
      <c r="E10" s="20">
        <v>9.86</v>
      </c>
      <c r="G10" s="9">
        <v>0.99399999999999999</v>
      </c>
      <c r="H10" s="9">
        <v>2.58</v>
      </c>
      <c r="I10" s="9">
        <v>5.14</v>
      </c>
      <c r="J10" s="9">
        <v>13.7</v>
      </c>
    </row>
    <row r="11" spans="1:10">
      <c r="B11" s="20">
        <v>1.78</v>
      </c>
      <c r="C11" s="20">
        <v>6.03</v>
      </c>
      <c r="D11" s="20">
        <v>8.89</v>
      </c>
      <c r="E11" s="20">
        <v>18.399999999999999</v>
      </c>
      <c r="G11" s="9">
        <v>1.41</v>
      </c>
      <c r="H11" s="9">
        <v>2.74</v>
      </c>
      <c r="I11" s="9">
        <v>12.2</v>
      </c>
      <c r="J11" s="9">
        <v>20.3</v>
      </c>
    </row>
    <row r="12" spans="1:10">
      <c r="B12" s="20">
        <v>0.13600000000000001</v>
      </c>
      <c r="C12" s="20">
        <v>4.25</v>
      </c>
      <c r="D12" s="20">
        <v>14.2</v>
      </c>
      <c r="E12" s="20">
        <v>15.5</v>
      </c>
      <c r="G12" s="9">
        <v>0.374</v>
      </c>
      <c r="H12" s="9">
        <v>2.75</v>
      </c>
      <c r="I12" s="9">
        <v>14.6</v>
      </c>
      <c r="J12" s="9">
        <v>24</v>
      </c>
    </row>
    <row r="13" spans="1:10">
      <c r="B13" s="20">
        <v>1.28</v>
      </c>
      <c r="C13" s="20">
        <v>2.2799999999999998</v>
      </c>
      <c r="D13" s="20">
        <v>20.9</v>
      </c>
      <c r="E13" s="20">
        <v>23.5</v>
      </c>
      <c r="G13" s="9">
        <v>1.69</v>
      </c>
      <c r="H13" s="9">
        <v>3.22</v>
      </c>
      <c r="I13" s="9">
        <v>22</v>
      </c>
      <c r="J13" s="9">
        <v>21</v>
      </c>
    </row>
    <row r="14" spans="1:10">
      <c r="B14" s="20">
        <v>0.8</v>
      </c>
      <c r="C14" s="20">
        <v>3.09</v>
      </c>
      <c r="D14" s="20">
        <v>12</v>
      </c>
      <c r="E14" s="20">
        <v>21.6</v>
      </c>
      <c r="G14" s="9">
        <v>1.28</v>
      </c>
      <c r="H14" s="9">
        <v>2.21</v>
      </c>
      <c r="I14" s="9">
        <v>16.5</v>
      </c>
      <c r="J14" s="9">
        <v>29.6</v>
      </c>
    </row>
    <row r="15" spans="1:10">
      <c r="B15" s="20">
        <v>0.874</v>
      </c>
      <c r="C15" s="20">
        <v>2.2200000000000002</v>
      </c>
      <c r="D15" s="20">
        <v>5.92</v>
      </c>
      <c r="E15" s="20">
        <v>15.3</v>
      </c>
      <c r="G15" s="9">
        <v>1.23</v>
      </c>
      <c r="H15" s="9">
        <v>2.09</v>
      </c>
      <c r="I15" s="9">
        <v>5.18</v>
      </c>
      <c r="J15" s="9">
        <v>18</v>
      </c>
    </row>
    <row r="16" spans="1:10">
      <c r="C16" s="20">
        <v>2.87</v>
      </c>
      <c r="D16" s="20">
        <v>8.58</v>
      </c>
      <c r="E16" s="20">
        <v>25.9</v>
      </c>
      <c r="H16" s="9">
        <v>2.2200000000000002</v>
      </c>
      <c r="I16" s="9">
        <v>12.4</v>
      </c>
      <c r="J16" s="9">
        <v>24.6</v>
      </c>
    </row>
    <row r="17" spans="2:10">
      <c r="C17" s="20">
        <v>2.2000000000000002</v>
      </c>
      <c r="D17" s="20">
        <v>7.67</v>
      </c>
      <c r="E17" s="20">
        <v>24</v>
      </c>
      <c r="H17" s="9">
        <v>1.89</v>
      </c>
      <c r="I17" s="9">
        <v>8.8000000000000007</v>
      </c>
      <c r="J17" s="9">
        <v>27.4</v>
      </c>
    </row>
    <row r="18" spans="2:10">
      <c r="C18" s="20">
        <v>1.94</v>
      </c>
      <c r="D18" s="20">
        <v>8.75</v>
      </c>
      <c r="E18" s="20">
        <v>19.8</v>
      </c>
      <c r="H18" s="9">
        <v>2.72</v>
      </c>
      <c r="I18" s="9">
        <v>13.8</v>
      </c>
      <c r="J18" s="9">
        <v>21.5</v>
      </c>
    </row>
    <row r="19" spans="2:10">
      <c r="B19" s="149" t="s">
        <v>584</v>
      </c>
      <c r="C19" s="150"/>
      <c r="D19" s="150"/>
      <c r="E19" s="150"/>
      <c r="F19" s="150"/>
      <c r="G19" s="150"/>
    </row>
    <row r="20" spans="2:10">
      <c r="B20" s="110" t="s">
        <v>298</v>
      </c>
      <c r="C20" s="111" t="s">
        <v>632</v>
      </c>
      <c r="D20" s="111" t="s">
        <v>633</v>
      </c>
      <c r="E20" s="111" t="s">
        <v>634</v>
      </c>
      <c r="F20" s="111" t="s">
        <v>299</v>
      </c>
      <c r="G20" s="111" t="s">
        <v>300</v>
      </c>
    </row>
    <row r="21" spans="2:10">
      <c r="B21" s="110" t="s">
        <v>1076</v>
      </c>
      <c r="C21" s="111">
        <v>-2.8650000000000002</v>
      </c>
      <c r="D21" s="111" t="s">
        <v>1077</v>
      </c>
      <c r="E21" s="111" t="s">
        <v>638</v>
      </c>
      <c r="F21" s="111" t="s">
        <v>246</v>
      </c>
      <c r="G21" s="111">
        <v>0.24709999999999999</v>
      </c>
    </row>
    <row r="22" spans="2:10">
      <c r="B22" s="110" t="s">
        <v>1078</v>
      </c>
      <c r="C22" s="111">
        <v>-9.9090000000000007</v>
      </c>
      <c r="D22" s="111" t="s">
        <v>1079</v>
      </c>
      <c r="E22" s="111" t="s">
        <v>645</v>
      </c>
      <c r="F22" s="111" t="s">
        <v>258</v>
      </c>
      <c r="G22" s="111" t="s">
        <v>646</v>
      </c>
    </row>
    <row r="23" spans="2:10">
      <c r="B23" s="149" t="s">
        <v>552</v>
      </c>
      <c r="C23" s="150"/>
      <c r="D23" s="150"/>
      <c r="E23" s="150"/>
      <c r="F23" s="150"/>
      <c r="G23" s="150"/>
    </row>
    <row r="24" spans="2:10">
      <c r="B24" s="110" t="s">
        <v>298</v>
      </c>
      <c r="C24" s="111" t="s">
        <v>632</v>
      </c>
      <c r="D24" s="111" t="s">
        <v>633</v>
      </c>
      <c r="E24" s="111" t="s">
        <v>634</v>
      </c>
      <c r="F24" s="111" t="s">
        <v>299</v>
      </c>
      <c r="G24" s="111" t="s">
        <v>300</v>
      </c>
    </row>
    <row r="25" spans="2:10">
      <c r="B25" s="110" t="s">
        <v>1076</v>
      </c>
      <c r="C25" s="111">
        <v>-1.377</v>
      </c>
      <c r="D25" s="111" t="s">
        <v>1080</v>
      </c>
      <c r="E25" s="111" t="s">
        <v>638</v>
      </c>
      <c r="F25" s="111" t="s">
        <v>246</v>
      </c>
      <c r="G25" s="111">
        <v>0.78879999999999995</v>
      </c>
    </row>
    <row r="26" spans="2:10">
      <c r="B26" s="110" t="s">
        <v>1078</v>
      </c>
      <c r="C26" s="111">
        <v>-10.029999999999999</v>
      </c>
      <c r="D26" s="111" t="s">
        <v>1081</v>
      </c>
      <c r="E26" s="111" t="s">
        <v>645</v>
      </c>
      <c r="F26" s="111" t="s">
        <v>258</v>
      </c>
      <c r="G26" s="111" t="s">
        <v>646</v>
      </c>
    </row>
  </sheetData>
  <mergeCells count="4">
    <mergeCell ref="B2:E2"/>
    <mergeCell ref="G2:J2"/>
    <mergeCell ref="B19:G19"/>
    <mergeCell ref="B23:G23"/>
  </mergeCells>
  <pageMargins left="0.7" right="0.7" top="0.75" bottom="0.75" header="0.3" footer="0.3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92B7B6-DD84-4ECC-8D97-A13D2DA0EDCE}">
  <dimension ref="A1:N18"/>
  <sheetViews>
    <sheetView workbookViewId="0">
      <selection activeCell="B15" sqref="B15:G18"/>
    </sheetView>
  </sheetViews>
  <sheetFormatPr defaultRowHeight="14.4"/>
  <cols>
    <col min="1" max="1" width="24.5546875" customWidth="1"/>
    <col min="2" max="2" width="24.33203125" customWidth="1"/>
    <col min="3" max="14" width="12.44140625" customWidth="1"/>
  </cols>
  <sheetData>
    <row r="1" spans="1:14" ht="22.8">
      <c r="A1" s="1" t="s">
        <v>473</v>
      </c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</row>
    <row r="2" spans="1:14">
      <c r="B2" s="8"/>
      <c r="C2" s="113" t="s">
        <v>87</v>
      </c>
      <c r="D2" s="113"/>
      <c r="E2" s="113"/>
      <c r="F2" s="113"/>
      <c r="G2" s="113"/>
      <c r="H2" s="113"/>
      <c r="I2" s="113"/>
      <c r="J2" s="113"/>
      <c r="K2" s="113"/>
      <c r="L2" s="113"/>
      <c r="M2" s="113"/>
    </row>
    <row r="3" spans="1:14">
      <c r="B3" s="7" t="s">
        <v>86</v>
      </c>
      <c r="C3" s="8">
        <v>0</v>
      </c>
      <c r="D3" s="8">
        <v>0.04</v>
      </c>
      <c r="E3" s="8">
        <v>0.08</v>
      </c>
      <c r="F3" s="8">
        <v>0.12</v>
      </c>
      <c r="G3" s="8">
        <v>0.16</v>
      </c>
      <c r="H3" s="8">
        <v>0.2</v>
      </c>
      <c r="I3" s="8">
        <v>0.4</v>
      </c>
      <c r="J3" s="8">
        <v>0.6</v>
      </c>
      <c r="K3" s="8">
        <v>1.2</v>
      </c>
      <c r="L3" s="8">
        <v>1.6</v>
      </c>
      <c r="M3" s="8">
        <v>2</v>
      </c>
    </row>
    <row r="4" spans="1:14">
      <c r="B4" s="7" t="s">
        <v>88</v>
      </c>
      <c r="C4" s="8">
        <v>4.5999999999999999E-2</v>
      </c>
      <c r="D4" s="8">
        <v>5.1999999999999998E-2</v>
      </c>
      <c r="E4" s="8">
        <v>6.0999999999999999E-2</v>
      </c>
      <c r="F4" s="8">
        <v>7.4999999999999997E-2</v>
      </c>
      <c r="G4" s="8">
        <v>9.1999999999999998E-2</v>
      </c>
      <c r="H4" s="8">
        <v>0.11600000000000001</v>
      </c>
      <c r="I4" s="8">
        <v>0.20100000000000001</v>
      </c>
      <c r="J4" s="8">
        <v>0.30599999999999999</v>
      </c>
      <c r="K4" s="8">
        <v>0.60199999999999998</v>
      </c>
      <c r="L4" s="8">
        <v>0.79400000000000004</v>
      </c>
      <c r="M4" s="8">
        <v>1.02</v>
      </c>
    </row>
    <row r="5" spans="1:14">
      <c r="B5" s="5"/>
    </row>
    <row r="6" spans="1:14">
      <c r="B6" s="7"/>
      <c r="C6" s="113" t="s">
        <v>68</v>
      </c>
      <c r="D6" s="113"/>
      <c r="E6" s="113"/>
      <c r="F6" s="113" t="s">
        <v>69</v>
      </c>
      <c r="G6" s="113"/>
      <c r="H6" s="113"/>
      <c r="I6" s="113" t="s">
        <v>70</v>
      </c>
      <c r="J6" s="113"/>
      <c r="K6" s="113"/>
      <c r="L6" s="113" t="s">
        <v>71</v>
      </c>
      <c r="M6" s="113"/>
      <c r="N6" s="113"/>
    </row>
    <row r="7" spans="1:14">
      <c r="B7" s="7"/>
      <c r="C7" s="7" t="s">
        <v>32</v>
      </c>
      <c r="D7" s="7" t="s">
        <v>72</v>
      </c>
      <c r="E7" s="7" t="s">
        <v>73</v>
      </c>
      <c r="F7" s="7" t="s">
        <v>35</v>
      </c>
      <c r="G7" s="7" t="s">
        <v>33</v>
      </c>
      <c r="H7" s="7" t="s">
        <v>74</v>
      </c>
      <c r="I7" s="7" t="s">
        <v>75</v>
      </c>
      <c r="J7" s="7" t="s">
        <v>76</v>
      </c>
      <c r="K7" s="7" t="s">
        <v>77</v>
      </c>
      <c r="L7" s="7" t="s">
        <v>78</v>
      </c>
      <c r="M7" s="7" t="s">
        <v>79</v>
      </c>
      <c r="N7" s="7" t="s">
        <v>80</v>
      </c>
    </row>
    <row r="8" spans="1:14">
      <c r="B8" s="7" t="s">
        <v>81</v>
      </c>
      <c r="C8" s="8">
        <v>0.57099999999999995</v>
      </c>
      <c r="D8" s="8">
        <v>0.95199999999999996</v>
      </c>
      <c r="E8" s="8">
        <v>0.61199999999999999</v>
      </c>
      <c r="F8" s="8">
        <v>0.375</v>
      </c>
      <c r="G8" s="8">
        <v>0.23300000000000001</v>
      </c>
      <c r="H8" s="8">
        <v>0.32900000000000001</v>
      </c>
      <c r="I8" s="8">
        <v>0.26500000000000001</v>
      </c>
      <c r="J8" s="8">
        <v>0.19700000000000001</v>
      </c>
      <c r="K8" s="8">
        <v>0.33900000000000002</v>
      </c>
      <c r="L8" s="8">
        <v>0.21199999999999999</v>
      </c>
      <c r="M8" s="8">
        <v>0.30399999999999999</v>
      </c>
      <c r="N8" s="8">
        <v>0.39100000000000001</v>
      </c>
    </row>
    <row r="9" spans="1:14">
      <c r="B9" s="7" t="s">
        <v>81</v>
      </c>
      <c r="C9" s="8">
        <v>0.55500000000000005</v>
      </c>
      <c r="D9" s="8">
        <v>0.874</v>
      </c>
      <c r="E9" s="8">
        <v>0.68400000000000005</v>
      </c>
      <c r="F9" s="8">
        <v>0.33900000000000002</v>
      </c>
      <c r="G9" s="8">
        <v>0.33900000000000002</v>
      </c>
      <c r="H9" s="8">
        <v>0.29899999999999999</v>
      </c>
      <c r="I9" s="8">
        <v>0.22700000000000001</v>
      </c>
      <c r="J9" s="8">
        <v>0.17699999999999999</v>
      </c>
      <c r="K9" s="8">
        <v>0.42899999999999999</v>
      </c>
      <c r="L9" s="8">
        <v>0.13299999999999995</v>
      </c>
      <c r="M9" s="8">
        <v>0.29499999999999998</v>
      </c>
      <c r="N9" s="8">
        <v>0.38299999999999995</v>
      </c>
    </row>
    <row r="10" spans="1:14">
      <c r="B10" s="7" t="s">
        <v>82</v>
      </c>
      <c r="C10" s="8">
        <f t="shared" ref="C10:N10" si="0">AVERAGE(C8:C9)</f>
        <v>0.56299999999999994</v>
      </c>
      <c r="D10" s="8">
        <f t="shared" si="0"/>
        <v>0.91300000000000003</v>
      </c>
      <c r="E10" s="8">
        <f t="shared" si="0"/>
        <v>0.64800000000000002</v>
      </c>
      <c r="F10" s="8">
        <f t="shared" si="0"/>
        <v>0.35699999999999998</v>
      </c>
      <c r="G10" s="8">
        <f t="shared" si="0"/>
        <v>0.28600000000000003</v>
      </c>
      <c r="H10" s="8">
        <f t="shared" si="0"/>
        <v>0.314</v>
      </c>
      <c r="I10" s="8">
        <f t="shared" si="0"/>
        <v>0.246</v>
      </c>
      <c r="J10" s="8">
        <f t="shared" si="0"/>
        <v>0.187</v>
      </c>
      <c r="K10" s="8">
        <f t="shared" si="0"/>
        <v>0.38400000000000001</v>
      </c>
      <c r="L10" s="8">
        <f t="shared" si="0"/>
        <v>0.17249999999999999</v>
      </c>
      <c r="M10" s="8">
        <f t="shared" si="0"/>
        <v>0.29949999999999999</v>
      </c>
      <c r="N10" s="8">
        <f t="shared" si="0"/>
        <v>0.38700000000000001</v>
      </c>
    </row>
    <row r="11" spans="1:14">
      <c r="B11" s="7" t="s">
        <v>83</v>
      </c>
      <c r="C11" s="8">
        <f t="shared" ref="C11:N11" si="1">(C10-0.0209)/0.4899</f>
        <v>1.1065523576240046</v>
      </c>
      <c r="D11" s="8">
        <f t="shared" si="1"/>
        <v>1.820983874260053</v>
      </c>
      <c r="E11" s="8">
        <f t="shared" si="1"/>
        <v>1.2800571545213308</v>
      </c>
      <c r="F11" s="8">
        <f t="shared" si="1"/>
        <v>0.68605837926107371</v>
      </c>
      <c r="G11" s="8">
        <f t="shared" si="1"/>
        <v>0.54113084302918979</v>
      </c>
      <c r="H11" s="8">
        <f t="shared" si="1"/>
        <v>0.59828536436007351</v>
      </c>
      <c r="I11" s="8">
        <f t="shared" si="1"/>
        <v>0.45948152684221266</v>
      </c>
      <c r="J11" s="8">
        <f t="shared" si="1"/>
        <v>0.3390487854664217</v>
      </c>
      <c r="K11" s="8">
        <f t="shared" si="1"/>
        <v>0.74117166768728315</v>
      </c>
      <c r="L11" s="8">
        <f t="shared" si="1"/>
        <v>0.30945090834864253</v>
      </c>
      <c r="M11" s="8">
        <f t="shared" si="1"/>
        <v>0.56868748724229434</v>
      </c>
      <c r="N11" s="8">
        <f t="shared" si="1"/>
        <v>0.74729536640130645</v>
      </c>
    </row>
    <row r="12" spans="1:14">
      <c r="B12" s="7" t="s">
        <v>84</v>
      </c>
      <c r="C12" s="13">
        <v>0.11600000000000001</v>
      </c>
      <c r="D12" s="13">
        <v>0.124</v>
      </c>
      <c r="E12" s="13">
        <v>0.112</v>
      </c>
      <c r="F12" s="13">
        <v>0.08</v>
      </c>
      <c r="G12" s="13">
        <v>7.4999999999999997E-2</v>
      </c>
      <c r="H12" s="13">
        <v>7.4999999999999997E-2</v>
      </c>
      <c r="I12" s="13">
        <v>7.2999999999999995E-2</v>
      </c>
      <c r="J12" s="13">
        <v>6.6000000000000003E-2</v>
      </c>
      <c r="K12" s="13">
        <v>8.1000000000000003E-2</v>
      </c>
      <c r="L12" s="13">
        <v>9.7000000000000003E-2</v>
      </c>
      <c r="M12" s="13">
        <v>8.8999999999999996E-2</v>
      </c>
      <c r="N12" s="13">
        <v>0.1205</v>
      </c>
    </row>
    <row r="13" spans="1:14">
      <c r="B13" s="7" t="s">
        <v>85</v>
      </c>
      <c r="C13" s="13">
        <f t="shared" ref="C13:N13" si="2">C11/C12</f>
        <v>9.5392444622759012</v>
      </c>
      <c r="D13" s="13">
        <f t="shared" si="2"/>
        <v>14.685353824677847</v>
      </c>
      <c r="E13" s="13">
        <f t="shared" si="2"/>
        <v>11.429081736797597</v>
      </c>
      <c r="F13" s="13">
        <f t="shared" si="2"/>
        <v>8.5757297407634212</v>
      </c>
      <c r="G13" s="13">
        <f t="shared" si="2"/>
        <v>7.2150779070558642</v>
      </c>
      <c r="H13" s="13">
        <f t="shared" si="2"/>
        <v>7.9771381914676471</v>
      </c>
      <c r="I13" s="13">
        <f t="shared" si="2"/>
        <v>6.2942674909892151</v>
      </c>
      <c r="J13" s="13">
        <f t="shared" si="2"/>
        <v>5.1371028100972982</v>
      </c>
      <c r="K13" s="13">
        <f t="shared" si="2"/>
        <v>9.150267502312138</v>
      </c>
      <c r="L13" s="13">
        <f t="shared" si="2"/>
        <v>3.1902155499860054</v>
      </c>
      <c r="M13" s="13">
        <f t="shared" si="2"/>
        <v>6.389747047666229</v>
      </c>
      <c r="N13" s="13">
        <f t="shared" si="2"/>
        <v>6.2016212979361534</v>
      </c>
    </row>
    <row r="15" spans="1:14">
      <c r="B15" s="110" t="s">
        <v>298</v>
      </c>
      <c r="C15" s="111" t="s">
        <v>632</v>
      </c>
      <c r="D15" s="111" t="s">
        <v>633</v>
      </c>
      <c r="E15" s="111" t="s">
        <v>634</v>
      </c>
      <c r="F15" s="111" t="s">
        <v>299</v>
      </c>
      <c r="G15" s="111" t="s">
        <v>300</v>
      </c>
    </row>
    <row r="16" spans="1:14">
      <c r="B16" s="110" t="s">
        <v>1076</v>
      </c>
      <c r="C16" s="111">
        <v>3.9620000000000002</v>
      </c>
      <c r="D16" s="111" t="s">
        <v>1082</v>
      </c>
      <c r="E16" s="111" t="s">
        <v>638</v>
      </c>
      <c r="F16" s="111" t="s">
        <v>246</v>
      </c>
      <c r="G16" s="111">
        <v>0.12920000000000001</v>
      </c>
    </row>
    <row r="17" spans="2:7">
      <c r="B17" s="110" t="s">
        <v>1078</v>
      </c>
      <c r="C17" s="111">
        <v>5.024</v>
      </c>
      <c r="D17" s="111" t="s">
        <v>1083</v>
      </c>
      <c r="E17" s="111" t="s">
        <v>645</v>
      </c>
      <c r="F17" s="111" t="s">
        <v>256</v>
      </c>
      <c r="G17" s="111">
        <v>4.9700000000000001E-2</v>
      </c>
    </row>
    <row r="18" spans="2:7">
      <c r="B18" s="110" t="s">
        <v>1084</v>
      </c>
      <c r="C18" s="111">
        <v>6.6239999999999997</v>
      </c>
      <c r="D18" s="111" t="s">
        <v>1085</v>
      </c>
      <c r="E18" s="111" t="s">
        <v>645</v>
      </c>
      <c r="F18" s="111" t="s">
        <v>256</v>
      </c>
      <c r="G18" s="111">
        <v>1.23E-2</v>
      </c>
    </row>
  </sheetData>
  <mergeCells count="5">
    <mergeCell ref="C2:M2"/>
    <mergeCell ref="C6:E6"/>
    <mergeCell ref="F6:H6"/>
    <mergeCell ref="I6:K6"/>
    <mergeCell ref="L6:N6"/>
  </mergeCells>
  <pageMargins left="0.7" right="0.7" top="0.75" bottom="0.75" header="0.3" footer="0.3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94D959-8346-46EC-9B55-986CF7E8F5B3}">
  <sheetPr>
    <pageSetUpPr fitToPage="1"/>
  </sheetPr>
  <dimension ref="A1:AM47"/>
  <sheetViews>
    <sheetView zoomScale="92" zoomScaleNormal="92" workbookViewId="0">
      <selection activeCell="J53" sqref="J53"/>
    </sheetView>
  </sheetViews>
  <sheetFormatPr defaultColWidth="8.77734375" defaultRowHeight="14.4"/>
  <cols>
    <col min="1" max="1" width="24.77734375" bestFit="1" customWidth="1"/>
    <col min="2" max="2" width="25.21875" customWidth="1"/>
    <col min="3" max="3" width="12.6640625" bestFit="1" customWidth="1"/>
    <col min="4" max="4" width="13.77734375" bestFit="1" customWidth="1"/>
    <col min="5" max="7" width="12.109375" bestFit="1" customWidth="1"/>
    <col min="8" max="8" width="12.6640625" bestFit="1" customWidth="1"/>
    <col min="9" max="9" width="16" bestFit="1" customWidth="1"/>
    <col min="10" max="10" width="10.33203125" bestFit="1" customWidth="1"/>
    <col min="11" max="11" width="14" bestFit="1" customWidth="1"/>
    <col min="12" max="12" width="13.44140625" bestFit="1" customWidth="1"/>
    <col min="13" max="13" width="12.6640625" bestFit="1" customWidth="1"/>
    <col min="14" max="14" width="15.6640625" bestFit="1" customWidth="1"/>
    <col min="15" max="15" width="12.6640625" bestFit="1" customWidth="1"/>
    <col min="16" max="16" width="15.44140625" bestFit="1" customWidth="1"/>
    <col min="17" max="17" width="16.6640625" bestFit="1" customWidth="1"/>
    <col min="18" max="18" width="12.109375" bestFit="1" customWidth="1"/>
    <col min="19" max="19" width="15.6640625" bestFit="1" customWidth="1"/>
    <col min="20" max="20" width="13.109375" bestFit="1" customWidth="1"/>
    <col min="21" max="21" width="13.77734375" bestFit="1" customWidth="1"/>
    <col min="22" max="22" width="14" bestFit="1" customWidth="1"/>
    <col min="23" max="23" width="12.109375" bestFit="1" customWidth="1"/>
    <col min="24" max="24" width="8.33203125" bestFit="1" customWidth="1"/>
    <col min="25" max="25" width="10" bestFit="1" customWidth="1"/>
    <col min="26" max="26" width="13.77734375" bestFit="1" customWidth="1"/>
    <col min="27" max="27" width="14" bestFit="1" customWidth="1"/>
    <col min="28" max="28" width="10.109375" bestFit="1" customWidth="1"/>
    <col min="29" max="29" width="8.33203125" bestFit="1" customWidth="1"/>
    <col min="30" max="30" width="10" bestFit="1" customWidth="1"/>
    <col min="31" max="31" width="11.33203125" bestFit="1" customWidth="1"/>
    <col min="33" max="34" width="8.33203125" bestFit="1" customWidth="1"/>
    <col min="35" max="35" width="10" bestFit="1" customWidth="1"/>
    <col min="36" max="36" width="11.33203125" bestFit="1" customWidth="1"/>
    <col min="38" max="39" width="8.33203125" bestFit="1" customWidth="1"/>
    <col min="40" max="40" width="10" bestFit="1" customWidth="1"/>
    <col min="41" max="41" width="11.33203125" bestFit="1" customWidth="1"/>
  </cols>
  <sheetData>
    <row r="1" spans="1:39" ht="22.8">
      <c r="A1" s="1" t="s">
        <v>476</v>
      </c>
    </row>
    <row r="2" spans="1:39" ht="16.2">
      <c r="A2" s="6" t="s">
        <v>41</v>
      </c>
      <c r="B2" s="123" t="s">
        <v>131</v>
      </c>
      <c r="C2" s="124"/>
      <c r="D2" s="124"/>
      <c r="E2" s="124"/>
      <c r="F2" s="125"/>
      <c r="G2" s="5"/>
      <c r="H2" s="123" t="s">
        <v>132</v>
      </c>
      <c r="I2" s="124"/>
      <c r="J2" s="124"/>
      <c r="K2" s="124"/>
      <c r="L2" s="125"/>
      <c r="M2" s="5"/>
      <c r="N2" s="123" t="s">
        <v>136</v>
      </c>
      <c r="O2" s="124"/>
      <c r="P2" s="124"/>
      <c r="Q2" s="124"/>
      <c r="R2" s="125"/>
      <c r="S2" s="5"/>
      <c r="T2" s="123" t="s">
        <v>169</v>
      </c>
      <c r="U2" s="124"/>
      <c r="V2" s="124"/>
      <c r="W2" s="124"/>
      <c r="X2" s="125"/>
      <c r="Z2" s="2"/>
      <c r="AA2" s="2"/>
      <c r="AB2" s="2"/>
      <c r="AC2" s="2"/>
      <c r="AE2" s="2"/>
      <c r="AF2" s="2"/>
      <c r="AG2" s="2"/>
      <c r="AH2" s="2"/>
      <c r="AJ2" s="2"/>
      <c r="AK2" s="2"/>
      <c r="AL2" s="2"/>
      <c r="AM2" s="2"/>
    </row>
    <row r="3" spans="1:39" s="5" customFormat="1">
      <c r="A3" s="6"/>
      <c r="B3" s="45" t="s">
        <v>42</v>
      </c>
      <c r="C3" s="45" t="s">
        <v>43</v>
      </c>
      <c r="D3" s="45" t="s">
        <v>44</v>
      </c>
      <c r="E3" s="45" t="s">
        <v>408</v>
      </c>
      <c r="F3" s="45" t="s">
        <v>39</v>
      </c>
      <c r="G3" s="52"/>
      <c r="H3" s="45" t="s">
        <v>42</v>
      </c>
      <c r="I3" s="45" t="s">
        <v>43</v>
      </c>
      <c r="J3" s="45" t="s">
        <v>44</v>
      </c>
      <c r="K3" s="45" t="s">
        <v>408</v>
      </c>
      <c r="L3" s="45" t="s">
        <v>39</v>
      </c>
      <c r="M3" s="52"/>
      <c r="N3" s="45" t="s">
        <v>42</v>
      </c>
      <c r="O3" s="45" t="s">
        <v>43</v>
      </c>
      <c r="P3" s="45" t="s">
        <v>44</v>
      </c>
      <c r="Q3" s="45" t="s">
        <v>408</v>
      </c>
      <c r="R3" s="45" t="s">
        <v>39</v>
      </c>
      <c r="S3" s="52"/>
      <c r="T3" s="45" t="s">
        <v>42</v>
      </c>
      <c r="U3" s="45" t="s">
        <v>43</v>
      </c>
      <c r="V3" s="7" t="s">
        <v>44</v>
      </c>
      <c r="W3" s="7" t="s">
        <v>408</v>
      </c>
      <c r="X3" s="7" t="s">
        <v>39</v>
      </c>
    </row>
    <row r="4" spans="1:39">
      <c r="A4" s="3"/>
      <c r="B4" s="37">
        <v>143.80000000000001</v>
      </c>
      <c r="C4" s="38">
        <v>40</v>
      </c>
      <c r="D4" s="37">
        <v>175.6</v>
      </c>
      <c r="E4" s="37">
        <v>8.4</v>
      </c>
      <c r="F4" s="37">
        <v>104.5</v>
      </c>
      <c r="G4" s="36"/>
      <c r="H4" s="37">
        <v>108.3</v>
      </c>
      <c r="I4" s="38">
        <v>27.5</v>
      </c>
      <c r="J4" s="37">
        <v>159.9</v>
      </c>
      <c r="K4" s="37">
        <v>8.8000000000000007</v>
      </c>
      <c r="L4" s="37">
        <v>33.700000000000003</v>
      </c>
      <c r="M4" s="36"/>
      <c r="N4" s="37">
        <v>123.9</v>
      </c>
      <c r="O4" s="38">
        <v>45</v>
      </c>
      <c r="P4" s="37">
        <v>179.6</v>
      </c>
      <c r="Q4" s="37">
        <v>14.7</v>
      </c>
      <c r="R4" s="37">
        <v>66</v>
      </c>
      <c r="S4" s="36"/>
      <c r="T4" s="37">
        <v>131.4</v>
      </c>
      <c r="U4" s="38">
        <v>30</v>
      </c>
      <c r="V4" s="37">
        <v>193.6</v>
      </c>
      <c r="W4" s="9">
        <v>8.1999999999999993</v>
      </c>
      <c r="X4" s="37">
        <v>46</v>
      </c>
    </row>
    <row r="5" spans="1:39">
      <c r="A5" s="3"/>
      <c r="B5" s="37">
        <v>121.5</v>
      </c>
      <c r="C5" s="38">
        <v>40</v>
      </c>
      <c r="D5" s="37">
        <v>178.9</v>
      </c>
      <c r="E5" s="37">
        <v>6</v>
      </c>
      <c r="F5" s="37">
        <v>85</v>
      </c>
      <c r="G5" s="36"/>
      <c r="H5" s="37">
        <v>113.1</v>
      </c>
      <c r="I5" s="38">
        <v>23</v>
      </c>
      <c r="J5" s="37">
        <v>134.4</v>
      </c>
      <c r="K5" s="37">
        <v>8.9</v>
      </c>
      <c r="L5" s="37">
        <v>36.6</v>
      </c>
      <c r="M5" s="36"/>
      <c r="N5" s="37">
        <v>123.5</v>
      </c>
      <c r="O5" s="38">
        <v>44</v>
      </c>
      <c r="P5" s="37">
        <v>174.2</v>
      </c>
      <c r="Q5" s="37">
        <v>8</v>
      </c>
      <c r="R5" s="37">
        <v>61</v>
      </c>
      <c r="S5" s="36"/>
      <c r="T5" s="37">
        <v>137.69999999999999</v>
      </c>
      <c r="U5" s="38">
        <v>39</v>
      </c>
      <c r="V5" s="37">
        <v>191.9</v>
      </c>
      <c r="W5" s="9">
        <v>8.5</v>
      </c>
      <c r="X5" s="37">
        <v>64</v>
      </c>
    </row>
    <row r="6" spans="1:39">
      <c r="A6" s="3"/>
      <c r="B6" s="37">
        <v>161.69999999999999</v>
      </c>
      <c r="C6" s="38">
        <v>46.4</v>
      </c>
      <c r="D6" s="37">
        <v>181.2</v>
      </c>
      <c r="E6" s="37">
        <v>13.5</v>
      </c>
      <c r="F6" s="37">
        <v>97</v>
      </c>
      <c r="G6" s="36"/>
      <c r="H6" s="37">
        <v>110.7</v>
      </c>
      <c r="I6" s="38">
        <v>40</v>
      </c>
      <c r="J6" s="37">
        <v>140.6</v>
      </c>
      <c r="K6" s="37">
        <v>9.5</v>
      </c>
      <c r="L6" s="37">
        <v>38.9</v>
      </c>
      <c r="M6" s="36"/>
      <c r="N6" s="37">
        <v>132.4</v>
      </c>
      <c r="O6" s="38">
        <v>33</v>
      </c>
      <c r="P6" s="37">
        <v>205</v>
      </c>
      <c r="Q6" s="37">
        <v>10.8</v>
      </c>
      <c r="R6" s="37">
        <v>74.8</v>
      </c>
      <c r="S6" s="36"/>
      <c r="T6" s="37">
        <v>123.6</v>
      </c>
      <c r="U6" s="38">
        <v>30</v>
      </c>
      <c r="V6" s="37">
        <v>200</v>
      </c>
      <c r="W6" s="9">
        <v>7.1</v>
      </c>
      <c r="X6" s="37">
        <v>63</v>
      </c>
    </row>
    <row r="7" spans="1:39">
      <c r="A7" s="3"/>
      <c r="B7" s="37">
        <v>145.1</v>
      </c>
      <c r="C7" s="38">
        <v>45.2</v>
      </c>
      <c r="D7" s="37">
        <v>186.9</v>
      </c>
      <c r="E7" s="37">
        <v>8.5</v>
      </c>
      <c r="F7" s="37">
        <v>87.8</v>
      </c>
      <c r="G7" s="36"/>
      <c r="H7" s="37">
        <v>134.9</v>
      </c>
      <c r="I7" s="38">
        <v>42</v>
      </c>
      <c r="J7" s="37">
        <v>141.30000000000001</v>
      </c>
      <c r="K7" s="37">
        <v>6.6</v>
      </c>
      <c r="L7" s="37">
        <v>50.4</v>
      </c>
      <c r="M7" s="36"/>
      <c r="N7" s="37">
        <v>165.8</v>
      </c>
      <c r="O7" s="38">
        <v>33</v>
      </c>
      <c r="P7" s="37">
        <v>178.3</v>
      </c>
      <c r="Q7" s="37">
        <v>5.8</v>
      </c>
      <c r="R7" s="37">
        <v>97.6</v>
      </c>
      <c r="S7" s="36"/>
      <c r="T7" s="37">
        <v>155.69999999999999</v>
      </c>
      <c r="U7" s="38">
        <v>48</v>
      </c>
      <c r="V7" s="37">
        <v>197.7</v>
      </c>
      <c r="W7" s="9">
        <v>5.5</v>
      </c>
      <c r="X7" s="37">
        <v>39.700000000000003</v>
      </c>
    </row>
    <row r="8" spans="1:39">
      <c r="A8" s="3"/>
      <c r="B8" s="37">
        <v>145.6</v>
      </c>
      <c r="C8" s="38">
        <v>45.2</v>
      </c>
      <c r="D8" s="37">
        <v>175.7</v>
      </c>
      <c r="E8" s="37">
        <v>9.9</v>
      </c>
      <c r="F8" s="37">
        <v>92.2</v>
      </c>
      <c r="G8" s="36"/>
      <c r="H8" s="37">
        <v>99.3</v>
      </c>
      <c r="I8" s="38">
        <v>30.1</v>
      </c>
      <c r="J8" s="37">
        <v>110</v>
      </c>
      <c r="K8" s="37">
        <v>8.5</v>
      </c>
      <c r="L8" s="37">
        <v>39.700000000000003</v>
      </c>
      <c r="M8" s="36"/>
      <c r="N8" s="37">
        <v>130.9</v>
      </c>
      <c r="O8" s="38">
        <v>47</v>
      </c>
      <c r="P8" s="37">
        <v>174.9</v>
      </c>
      <c r="Q8" s="37">
        <v>17.100000000000001</v>
      </c>
      <c r="R8" s="37">
        <v>84</v>
      </c>
      <c r="S8" s="36"/>
      <c r="T8" s="37">
        <v>110.9</v>
      </c>
      <c r="U8" s="38">
        <v>42</v>
      </c>
      <c r="V8" s="37">
        <v>159.80000000000001</v>
      </c>
      <c r="W8" s="9">
        <v>8.4</v>
      </c>
      <c r="X8" s="37">
        <v>31.7</v>
      </c>
    </row>
    <row r="9" spans="1:39">
      <c r="A9" s="3"/>
      <c r="B9" s="35"/>
      <c r="C9" s="36"/>
      <c r="D9" s="35"/>
      <c r="E9" s="35"/>
      <c r="F9" s="35"/>
      <c r="G9" s="36"/>
      <c r="H9" s="37">
        <v>123</v>
      </c>
      <c r="I9" s="38">
        <v>23.9</v>
      </c>
      <c r="J9" s="37">
        <v>141.19999999999999</v>
      </c>
      <c r="K9" s="37">
        <v>7.3</v>
      </c>
      <c r="L9" s="37">
        <v>24.4</v>
      </c>
      <c r="M9" s="36"/>
      <c r="N9" s="35"/>
      <c r="O9" s="36"/>
      <c r="P9" s="35"/>
      <c r="Q9" s="35"/>
      <c r="R9" s="35"/>
      <c r="S9" s="36"/>
      <c r="T9" s="37">
        <v>155.9</v>
      </c>
      <c r="U9" s="38">
        <v>53</v>
      </c>
      <c r="V9" s="37">
        <v>218.4</v>
      </c>
      <c r="W9" s="9">
        <v>5</v>
      </c>
      <c r="X9" s="37">
        <v>24.2</v>
      </c>
    </row>
    <row r="10" spans="1:39">
      <c r="A10" s="3"/>
      <c r="B10" s="35"/>
      <c r="C10" s="36"/>
      <c r="D10" s="35"/>
      <c r="E10" s="35"/>
      <c r="F10" s="35"/>
      <c r="G10" s="36"/>
      <c r="H10" s="37">
        <v>123.7</v>
      </c>
      <c r="I10" s="38">
        <v>35.700000000000003</v>
      </c>
      <c r="J10" s="37">
        <v>147.9</v>
      </c>
      <c r="K10" s="37">
        <v>6.1</v>
      </c>
      <c r="L10" s="37">
        <v>27.4</v>
      </c>
      <c r="M10" s="36"/>
      <c r="N10" s="35"/>
      <c r="O10" s="36"/>
      <c r="P10" s="35"/>
      <c r="Q10" s="35"/>
      <c r="R10" s="35"/>
      <c r="S10" s="36"/>
      <c r="T10" s="37">
        <v>118.9</v>
      </c>
      <c r="U10" s="38">
        <v>55.9</v>
      </c>
      <c r="V10" s="37">
        <v>161.6</v>
      </c>
      <c r="W10" s="9">
        <v>8.6</v>
      </c>
      <c r="X10" s="37">
        <v>28.9</v>
      </c>
    </row>
    <row r="12" spans="1:39">
      <c r="B12" s="109" t="s">
        <v>298</v>
      </c>
      <c r="C12" s="68" t="s">
        <v>632</v>
      </c>
      <c r="D12" s="68" t="s">
        <v>633</v>
      </c>
      <c r="E12" s="68" t="s">
        <v>634</v>
      </c>
      <c r="F12" s="68" t="s">
        <v>299</v>
      </c>
      <c r="G12" s="68" t="s">
        <v>300</v>
      </c>
    </row>
    <row r="13" spans="1:39">
      <c r="B13" s="142" t="s">
        <v>42</v>
      </c>
      <c r="C13" s="142"/>
      <c r="D13" s="142"/>
      <c r="E13" s="142"/>
      <c r="F13" s="142"/>
      <c r="G13" s="142"/>
    </row>
    <row r="14" spans="1:39">
      <c r="B14" s="109" t="s">
        <v>1086</v>
      </c>
      <c r="C14" s="68">
        <v>27.4</v>
      </c>
      <c r="D14" s="68" t="s">
        <v>1087</v>
      </c>
      <c r="E14" s="68" t="s">
        <v>638</v>
      </c>
      <c r="F14" s="68" t="s">
        <v>246</v>
      </c>
      <c r="G14" s="68">
        <v>9.7500000000000003E-2</v>
      </c>
    </row>
    <row r="15" spans="1:39" ht="16.2">
      <c r="B15" s="109" t="s">
        <v>1117</v>
      </c>
      <c r="C15" s="68">
        <v>8.24</v>
      </c>
      <c r="D15" s="68" t="s">
        <v>1088</v>
      </c>
      <c r="E15" s="68" t="s">
        <v>638</v>
      </c>
      <c r="F15" s="68" t="s">
        <v>246</v>
      </c>
      <c r="G15" s="68">
        <v>0.79169999999999996</v>
      </c>
    </row>
    <row r="16" spans="1:39" ht="16.2">
      <c r="B16" s="109" t="s">
        <v>1118</v>
      </c>
      <c r="C16" s="68">
        <v>7.9279999999999999</v>
      </c>
      <c r="D16" s="68" t="s">
        <v>1089</v>
      </c>
      <c r="E16" s="68" t="s">
        <v>638</v>
      </c>
      <c r="F16" s="68" t="s">
        <v>246</v>
      </c>
      <c r="G16" s="68">
        <v>0.84319999999999995</v>
      </c>
    </row>
    <row r="17" spans="2:7" ht="16.2">
      <c r="B17" s="109" t="s">
        <v>1119</v>
      </c>
      <c r="C17" s="68">
        <v>-19.16</v>
      </c>
      <c r="D17" s="68" t="s">
        <v>1090</v>
      </c>
      <c r="E17" s="68" t="s">
        <v>645</v>
      </c>
      <c r="F17" s="68" t="s">
        <v>256</v>
      </c>
      <c r="G17" s="68">
        <v>3.1300000000000001E-2</v>
      </c>
    </row>
    <row r="18" spans="2:7" ht="16.2">
      <c r="B18" s="109" t="s">
        <v>1120</v>
      </c>
      <c r="C18" s="68">
        <v>-19.47</v>
      </c>
      <c r="D18" s="68" t="s">
        <v>1091</v>
      </c>
      <c r="E18" s="68" t="s">
        <v>645</v>
      </c>
      <c r="F18" s="68" t="s">
        <v>256</v>
      </c>
      <c r="G18" s="68">
        <v>1.44E-2</v>
      </c>
    </row>
    <row r="19" spans="2:7" ht="16.2">
      <c r="B19" s="109" t="s">
        <v>1121</v>
      </c>
      <c r="C19" s="68">
        <v>-0.3115</v>
      </c>
      <c r="D19" s="68" t="s">
        <v>1092</v>
      </c>
      <c r="E19" s="68" t="s">
        <v>638</v>
      </c>
      <c r="F19" s="68" t="s">
        <v>246</v>
      </c>
      <c r="G19" s="68" t="s">
        <v>979</v>
      </c>
    </row>
    <row r="20" spans="2:7">
      <c r="B20" s="142" t="s">
        <v>43</v>
      </c>
      <c r="C20" s="142"/>
      <c r="D20" s="142"/>
      <c r="E20" s="142"/>
      <c r="F20" s="142"/>
      <c r="G20" s="142"/>
    </row>
    <row r="21" spans="2:7">
      <c r="B21" s="109" t="s">
        <v>1086</v>
      </c>
      <c r="C21" s="68">
        <v>11.62</v>
      </c>
      <c r="D21" s="68" t="s">
        <v>1093</v>
      </c>
      <c r="E21" s="68" t="s">
        <v>645</v>
      </c>
      <c r="F21" s="68" t="s">
        <v>256</v>
      </c>
      <c r="G21" s="68">
        <v>3.0200000000000001E-2</v>
      </c>
    </row>
    <row r="22" spans="2:7" ht="16.2">
      <c r="B22" s="109" t="s">
        <v>1117</v>
      </c>
      <c r="C22" s="68">
        <v>2.96</v>
      </c>
      <c r="D22" s="68" t="s">
        <v>1094</v>
      </c>
      <c r="E22" s="68" t="s">
        <v>638</v>
      </c>
      <c r="F22" s="68" t="s">
        <v>246</v>
      </c>
      <c r="G22" s="68">
        <v>0.88070000000000004</v>
      </c>
    </row>
    <row r="23" spans="2:7" ht="16.2">
      <c r="B23" s="109" t="s">
        <v>1118</v>
      </c>
      <c r="C23" s="68">
        <v>-2.5670000000000002</v>
      </c>
      <c r="D23" s="68" t="s">
        <v>1095</v>
      </c>
      <c r="E23" s="68" t="s">
        <v>638</v>
      </c>
      <c r="F23" s="68" t="s">
        <v>246</v>
      </c>
      <c r="G23" s="68">
        <v>0.93700000000000006</v>
      </c>
    </row>
    <row r="24" spans="2:7" ht="16.2">
      <c r="B24" s="109" t="s">
        <v>1119</v>
      </c>
      <c r="C24" s="68">
        <v>-8.657</v>
      </c>
      <c r="D24" s="68" t="s">
        <v>1096</v>
      </c>
      <c r="E24" s="68" t="s">
        <v>638</v>
      </c>
      <c r="F24" s="68" t="s">
        <v>246</v>
      </c>
      <c r="G24" s="68">
        <v>0.54549999999999998</v>
      </c>
    </row>
    <row r="25" spans="2:7" ht="16.2">
      <c r="B25" s="109" t="s">
        <v>1120</v>
      </c>
      <c r="C25" s="68">
        <v>-14.18</v>
      </c>
      <c r="D25" s="68" t="s">
        <v>1097</v>
      </c>
      <c r="E25" s="68" t="s">
        <v>638</v>
      </c>
      <c r="F25" s="68" t="s">
        <v>246</v>
      </c>
      <c r="G25" s="68">
        <v>7.3899999999999993E-2</v>
      </c>
    </row>
    <row r="26" spans="2:7" ht="16.2">
      <c r="B26" s="109" t="s">
        <v>1121</v>
      </c>
      <c r="C26" s="68">
        <v>-5.5270000000000001</v>
      </c>
      <c r="D26" s="68" t="s">
        <v>1098</v>
      </c>
      <c r="E26" s="68" t="s">
        <v>638</v>
      </c>
      <c r="F26" s="68" t="s">
        <v>246</v>
      </c>
      <c r="G26" s="68">
        <v>0.748</v>
      </c>
    </row>
    <row r="27" spans="2:7">
      <c r="B27" s="142" t="s">
        <v>44</v>
      </c>
      <c r="C27" s="142"/>
      <c r="D27" s="142"/>
      <c r="E27" s="142"/>
      <c r="F27" s="142"/>
      <c r="G27" s="142"/>
    </row>
    <row r="28" spans="2:7">
      <c r="B28" s="109" t="s">
        <v>1086</v>
      </c>
      <c r="C28" s="68">
        <v>40.33</v>
      </c>
      <c r="D28" s="68" t="s">
        <v>1099</v>
      </c>
      <c r="E28" s="68" t="s">
        <v>645</v>
      </c>
      <c r="F28" s="68" t="s">
        <v>256</v>
      </c>
      <c r="G28" s="68">
        <v>1.9099999999999999E-2</v>
      </c>
    </row>
    <row r="29" spans="2:7" ht="16.2">
      <c r="B29" s="109" t="s">
        <v>1117</v>
      </c>
      <c r="C29" s="68">
        <v>-2.74</v>
      </c>
      <c r="D29" s="68" t="s">
        <v>1100</v>
      </c>
      <c r="E29" s="68" t="s">
        <v>638</v>
      </c>
      <c r="F29" s="68" t="s">
        <v>246</v>
      </c>
      <c r="G29" s="68">
        <v>0.95879999999999999</v>
      </c>
    </row>
    <row r="30" spans="2:7" ht="16.2">
      <c r="B30" s="109" t="s">
        <v>1118</v>
      </c>
      <c r="C30" s="68">
        <v>-4.7759999999999998</v>
      </c>
      <c r="D30" s="68" t="s">
        <v>1101</v>
      </c>
      <c r="E30" s="68" t="s">
        <v>638</v>
      </c>
      <c r="F30" s="68" t="s">
        <v>246</v>
      </c>
      <c r="G30" s="68">
        <v>0.83709999999999996</v>
      </c>
    </row>
    <row r="31" spans="2:7" ht="16.2">
      <c r="B31" s="109" t="s">
        <v>1119</v>
      </c>
      <c r="C31" s="68">
        <v>-43.07</v>
      </c>
      <c r="D31" s="68" t="s">
        <v>1102</v>
      </c>
      <c r="E31" s="68" t="s">
        <v>645</v>
      </c>
      <c r="F31" s="68" t="s">
        <v>256</v>
      </c>
      <c r="G31" s="68">
        <v>2.0199999999999999E-2</v>
      </c>
    </row>
    <row r="32" spans="2:7" ht="16.2">
      <c r="B32" s="109" t="s">
        <v>1120</v>
      </c>
      <c r="C32" s="68">
        <v>-45.11</v>
      </c>
      <c r="D32" s="68" t="s">
        <v>1103</v>
      </c>
      <c r="E32" s="68" t="s">
        <v>645</v>
      </c>
      <c r="F32" s="68" t="s">
        <v>255</v>
      </c>
      <c r="G32" s="68">
        <v>3.0999999999999999E-3</v>
      </c>
    </row>
    <row r="33" spans="2:7" ht="16.2">
      <c r="B33" s="109" t="s">
        <v>1121</v>
      </c>
      <c r="C33" s="68">
        <v>-2.036</v>
      </c>
      <c r="D33" s="68" t="s">
        <v>1104</v>
      </c>
      <c r="E33" s="68" t="s">
        <v>638</v>
      </c>
      <c r="F33" s="68" t="s">
        <v>246</v>
      </c>
      <c r="G33" s="68">
        <v>0.98560000000000003</v>
      </c>
    </row>
    <row r="34" spans="2:7">
      <c r="B34" s="142" t="s">
        <v>408</v>
      </c>
      <c r="C34" s="142"/>
      <c r="D34" s="142"/>
      <c r="E34" s="142"/>
      <c r="F34" s="142"/>
      <c r="G34" s="142"/>
    </row>
    <row r="35" spans="2:7">
      <c r="B35" s="109" t="s">
        <v>1086</v>
      </c>
      <c r="C35" s="68">
        <v>1.3029999999999999</v>
      </c>
      <c r="D35" s="68" t="s">
        <v>1105</v>
      </c>
      <c r="E35" s="68" t="s">
        <v>638</v>
      </c>
      <c r="F35" s="68" t="s">
        <v>246</v>
      </c>
      <c r="G35" s="68">
        <v>0.66569999999999996</v>
      </c>
    </row>
    <row r="36" spans="2:7" ht="16.2">
      <c r="B36" s="109" t="s">
        <v>1117</v>
      </c>
      <c r="C36" s="68">
        <v>-2.02</v>
      </c>
      <c r="D36" s="68" t="s">
        <v>1106</v>
      </c>
      <c r="E36" s="68" t="s">
        <v>638</v>
      </c>
      <c r="F36" s="68" t="s">
        <v>246</v>
      </c>
      <c r="G36" s="68">
        <v>0.78110000000000002</v>
      </c>
    </row>
    <row r="37" spans="2:7" ht="16.2">
      <c r="B37" s="109" t="s">
        <v>1118</v>
      </c>
      <c r="C37" s="68">
        <v>2.4929999999999999</v>
      </c>
      <c r="D37" s="68" t="s">
        <v>1107</v>
      </c>
      <c r="E37" s="68" t="s">
        <v>638</v>
      </c>
      <c r="F37" s="68" t="s">
        <v>246</v>
      </c>
      <c r="G37" s="68">
        <v>0.3715</v>
      </c>
    </row>
    <row r="38" spans="2:7" ht="16.2">
      <c r="B38" s="109" t="s">
        <v>1119</v>
      </c>
      <c r="C38" s="68">
        <v>-3.323</v>
      </c>
      <c r="D38" s="68" t="s">
        <v>1108</v>
      </c>
      <c r="E38" s="68" t="s">
        <v>638</v>
      </c>
      <c r="F38" s="68" t="s">
        <v>246</v>
      </c>
      <c r="G38" s="68">
        <v>0.3634</v>
      </c>
    </row>
    <row r="39" spans="2:7" ht="16.2">
      <c r="B39" s="109" t="s">
        <v>1120</v>
      </c>
      <c r="C39" s="68">
        <v>1.19</v>
      </c>
      <c r="D39" s="68" t="s">
        <v>1109</v>
      </c>
      <c r="E39" s="68" t="s">
        <v>638</v>
      </c>
      <c r="F39" s="68" t="s">
        <v>246</v>
      </c>
      <c r="G39" s="68">
        <v>0.31850000000000001</v>
      </c>
    </row>
    <row r="40" spans="2:7" ht="16.2">
      <c r="B40" s="109" t="s">
        <v>1121</v>
      </c>
      <c r="C40" s="68">
        <v>4.5129999999999999</v>
      </c>
      <c r="D40" s="68" t="s">
        <v>1110</v>
      </c>
      <c r="E40" s="68" t="s">
        <v>638</v>
      </c>
      <c r="F40" s="68" t="s">
        <v>246</v>
      </c>
      <c r="G40" s="68">
        <v>0.1444</v>
      </c>
    </row>
    <row r="41" spans="2:7">
      <c r="B41" s="142" t="s">
        <v>39</v>
      </c>
      <c r="C41" s="142"/>
      <c r="D41" s="142"/>
      <c r="E41" s="142"/>
      <c r="F41" s="142"/>
      <c r="G41" s="142"/>
    </row>
    <row r="42" spans="2:7">
      <c r="B42" s="109" t="s">
        <v>1086</v>
      </c>
      <c r="C42" s="68">
        <v>57.43</v>
      </c>
      <c r="D42" s="68" t="s">
        <v>1111</v>
      </c>
      <c r="E42" s="68" t="s">
        <v>645</v>
      </c>
      <c r="F42" s="68" t="s">
        <v>255</v>
      </c>
      <c r="G42" s="68">
        <v>1.6000000000000001E-3</v>
      </c>
    </row>
    <row r="43" spans="2:7" ht="16.2">
      <c r="B43" s="109" t="s">
        <v>1117</v>
      </c>
      <c r="C43" s="68">
        <v>16.62</v>
      </c>
      <c r="D43" s="68" t="s">
        <v>1112</v>
      </c>
      <c r="E43" s="68" t="s">
        <v>638</v>
      </c>
      <c r="F43" s="68" t="s">
        <v>246</v>
      </c>
      <c r="G43" s="68">
        <v>0.31109999999999999</v>
      </c>
    </row>
    <row r="44" spans="2:7" ht="16.2">
      <c r="B44" s="109" t="s">
        <v>1118</v>
      </c>
      <c r="C44" s="68">
        <v>56.19</v>
      </c>
      <c r="D44" s="68" t="s">
        <v>1113</v>
      </c>
      <c r="E44" s="68" t="s">
        <v>645</v>
      </c>
      <c r="F44" s="68" t="s">
        <v>255</v>
      </c>
      <c r="G44" s="68">
        <v>7.9000000000000008E-3</v>
      </c>
    </row>
    <row r="45" spans="2:7" ht="16.2">
      <c r="B45" s="109" t="s">
        <v>1119</v>
      </c>
      <c r="C45" s="68">
        <v>-40.81</v>
      </c>
      <c r="D45" s="68" t="s">
        <v>1114</v>
      </c>
      <c r="E45" s="68" t="s">
        <v>645</v>
      </c>
      <c r="F45" s="68" t="s">
        <v>255</v>
      </c>
      <c r="G45" s="68">
        <v>2.3E-3</v>
      </c>
    </row>
    <row r="46" spans="2:7" ht="16.2">
      <c r="B46" s="109" t="s">
        <v>1120</v>
      </c>
      <c r="C46" s="68">
        <v>-1.238</v>
      </c>
      <c r="D46" s="68" t="s">
        <v>1115</v>
      </c>
      <c r="E46" s="68" t="s">
        <v>638</v>
      </c>
      <c r="F46" s="68" t="s">
        <v>246</v>
      </c>
      <c r="G46" s="68">
        <v>0.99560000000000004</v>
      </c>
    </row>
    <row r="47" spans="2:7" ht="16.2">
      <c r="B47" s="109" t="s">
        <v>1121</v>
      </c>
      <c r="C47" s="68">
        <v>39.57</v>
      </c>
      <c r="D47" s="68" t="s">
        <v>1116</v>
      </c>
      <c r="E47" s="68" t="s">
        <v>638</v>
      </c>
      <c r="F47" s="68" t="s">
        <v>246</v>
      </c>
      <c r="G47" s="68">
        <v>7.8200000000000006E-2</v>
      </c>
    </row>
  </sheetData>
  <mergeCells count="9">
    <mergeCell ref="B20:G20"/>
    <mergeCell ref="B27:G27"/>
    <mergeCell ref="B34:G34"/>
    <mergeCell ref="B41:G41"/>
    <mergeCell ref="T2:X2"/>
    <mergeCell ref="N2:R2"/>
    <mergeCell ref="H2:L2"/>
    <mergeCell ref="B2:F2"/>
    <mergeCell ref="B13:G13"/>
  </mergeCells>
  <pageMargins left="0.7" right="0.7" top="0.75" bottom="0.75" header="0.3" footer="0.3"/>
  <pageSetup paperSize="0" scale="22" fitToHeight="3" orientation="landscape" horizontalDpi="0" verticalDpi="0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899743-59E6-4B3D-96C6-1D30D3E03C0A}">
  <dimension ref="A1:J29"/>
  <sheetViews>
    <sheetView topLeftCell="A13" workbookViewId="0">
      <selection activeCell="B23" sqref="B23:G29"/>
    </sheetView>
  </sheetViews>
  <sheetFormatPr defaultRowHeight="14.4"/>
  <cols>
    <col min="1" max="1" width="19.77734375" customWidth="1"/>
    <col min="2" max="2" width="20.6640625" style="3" customWidth="1"/>
    <col min="3" max="10" width="14.5546875" style="3" customWidth="1"/>
  </cols>
  <sheetData>
    <row r="1" spans="1:10" ht="22.8">
      <c r="A1" s="1" t="s">
        <v>475</v>
      </c>
    </row>
    <row r="2" spans="1:10">
      <c r="B2" s="113" t="s">
        <v>134</v>
      </c>
      <c r="C2" s="116"/>
      <c r="D2" s="116"/>
      <c r="E2" s="116"/>
      <c r="G2" s="113" t="s">
        <v>135</v>
      </c>
      <c r="H2" s="116"/>
      <c r="I2" s="116"/>
      <c r="J2" s="116"/>
    </row>
    <row r="3" spans="1:10" ht="16.2">
      <c r="B3" s="85" t="s">
        <v>133</v>
      </c>
      <c r="C3" s="85" t="s">
        <v>104</v>
      </c>
      <c r="D3" s="85" t="s">
        <v>137</v>
      </c>
      <c r="E3" s="85" t="s">
        <v>138</v>
      </c>
      <c r="G3" s="85" t="s">
        <v>133</v>
      </c>
      <c r="H3" s="85" t="s">
        <v>104</v>
      </c>
      <c r="I3" s="85" t="s">
        <v>137</v>
      </c>
      <c r="J3" s="85" t="s">
        <v>138</v>
      </c>
    </row>
    <row r="4" spans="1:10">
      <c r="B4" s="86">
        <v>222.33333333333334</v>
      </c>
      <c r="C4" s="86">
        <v>176</v>
      </c>
      <c r="D4" s="86">
        <v>213</v>
      </c>
      <c r="E4" s="86">
        <v>223.33333333333334</v>
      </c>
      <c r="G4" s="86">
        <v>235</v>
      </c>
      <c r="H4" s="86">
        <v>192</v>
      </c>
      <c r="I4" s="86">
        <v>220</v>
      </c>
      <c r="J4" s="86">
        <v>231</v>
      </c>
    </row>
    <row r="5" spans="1:10">
      <c r="B5" s="86">
        <v>203</v>
      </c>
      <c r="C5" s="86">
        <v>126.66666666666667</v>
      </c>
      <c r="D5" s="86">
        <v>203</v>
      </c>
      <c r="E5" s="86">
        <v>186.66666666666666</v>
      </c>
      <c r="G5" s="86">
        <v>212</v>
      </c>
      <c r="H5" s="86">
        <v>132</v>
      </c>
      <c r="I5" s="86">
        <v>205</v>
      </c>
      <c r="J5" s="86">
        <v>217</v>
      </c>
    </row>
    <row r="6" spans="1:10">
      <c r="B6" s="86">
        <v>201</v>
      </c>
      <c r="C6" s="86">
        <v>129</v>
      </c>
      <c r="D6" s="86">
        <v>214.33333333333334</v>
      </c>
      <c r="E6" s="86">
        <v>202.33333333333334</v>
      </c>
      <c r="G6" s="86">
        <v>203</v>
      </c>
      <c r="H6" s="86">
        <v>138</v>
      </c>
      <c r="I6" s="86">
        <v>229</v>
      </c>
      <c r="J6" s="86">
        <v>220</v>
      </c>
    </row>
    <row r="7" spans="1:10">
      <c r="B7" s="86">
        <v>223.33333333333334</v>
      </c>
      <c r="C7" s="86">
        <v>162</v>
      </c>
      <c r="D7" s="86">
        <v>211</v>
      </c>
      <c r="E7" s="86">
        <v>195.66666666666666</v>
      </c>
      <c r="G7" s="86">
        <v>237</v>
      </c>
      <c r="H7" s="86">
        <v>180</v>
      </c>
      <c r="I7" s="86">
        <v>218</v>
      </c>
      <c r="J7" s="86">
        <v>232</v>
      </c>
    </row>
    <row r="8" spans="1:10">
      <c r="B8" s="86">
        <v>208</v>
      </c>
      <c r="C8" s="86">
        <v>174.66666666666666</v>
      </c>
      <c r="D8" s="86">
        <v>214</v>
      </c>
      <c r="E8" s="86">
        <v>181.33333333333334</v>
      </c>
      <c r="G8" s="86">
        <v>208</v>
      </c>
      <c r="H8" s="86">
        <v>194</v>
      </c>
      <c r="I8" s="86">
        <v>219</v>
      </c>
      <c r="J8" s="86">
        <v>210</v>
      </c>
    </row>
    <row r="9" spans="1:10">
      <c r="C9" s="86">
        <v>182.66666666666666</v>
      </c>
      <c r="E9" s="86">
        <v>212.66666666666666</v>
      </c>
      <c r="H9" s="86">
        <v>200</v>
      </c>
      <c r="J9" s="86">
        <v>222</v>
      </c>
    </row>
    <row r="10" spans="1:10">
      <c r="C10" s="86">
        <v>184</v>
      </c>
      <c r="E10" s="86">
        <v>182.66666666666666</v>
      </c>
      <c r="H10" s="86">
        <v>197</v>
      </c>
      <c r="J10" s="86">
        <v>195</v>
      </c>
    </row>
    <row r="11" spans="1:10">
      <c r="E11" s="86">
        <v>199</v>
      </c>
      <c r="I11" s="22"/>
      <c r="J11" s="86">
        <v>219</v>
      </c>
    </row>
    <row r="12" spans="1:10">
      <c r="E12" s="86">
        <v>215</v>
      </c>
      <c r="I12" s="22"/>
      <c r="J12" s="86">
        <v>242</v>
      </c>
    </row>
    <row r="14" spans="1:10">
      <c r="B14" s="116" t="s">
        <v>135</v>
      </c>
      <c r="C14" s="116"/>
      <c r="D14" s="116"/>
      <c r="E14" s="116"/>
      <c r="F14" s="116"/>
      <c r="G14" s="116"/>
    </row>
    <row r="15" spans="1:10">
      <c r="B15" s="109" t="s">
        <v>298</v>
      </c>
      <c r="C15" s="68" t="s">
        <v>632</v>
      </c>
      <c r="D15" s="68" t="s">
        <v>633</v>
      </c>
      <c r="E15" s="68" t="s">
        <v>634</v>
      </c>
      <c r="F15" s="68" t="s">
        <v>299</v>
      </c>
      <c r="G15" s="68" t="s">
        <v>300</v>
      </c>
    </row>
    <row r="16" spans="1:10">
      <c r="B16" s="109" t="s">
        <v>1086</v>
      </c>
      <c r="C16" s="68">
        <v>42.86</v>
      </c>
      <c r="D16" s="68" t="s">
        <v>1122</v>
      </c>
      <c r="E16" s="68" t="s">
        <v>645</v>
      </c>
      <c r="F16" s="68" t="s">
        <v>255</v>
      </c>
      <c r="G16" s="68">
        <v>4.0000000000000001E-3</v>
      </c>
    </row>
    <row r="17" spans="2:7" ht="16.2">
      <c r="B17" s="109" t="s">
        <v>1123</v>
      </c>
      <c r="C17" s="68">
        <v>0.8</v>
      </c>
      <c r="D17" s="68" t="s">
        <v>1124</v>
      </c>
      <c r="E17" s="68" t="s">
        <v>638</v>
      </c>
      <c r="F17" s="68" t="s">
        <v>246</v>
      </c>
      <c r="G17" s="68">
        <v>0.99990000000000001</v>
      </c>
    </row>
    <row r="18" spans="2:7" ht="16.2">
      <c r="B18" s="109" t="s">
        <v>1125</v>
      </c>
      <c r="C18" s="68">
        <v>-1.889</v>
      </c>
      <c r="D18" s="68" t="s">
        <v>1126</v>
      </c>
      <c r="E18" s="68" t="s">
        <v>638</v>
      </c>
      <c r="F18" s="68" t="s">
        <v>246</v>
      </c>
      <c r="G18" s="68">
        <v>0.99790000000000001</v>
      </c>
    </row>
    <row r="19" spans="2:7" ht="16.2">
      <c r="B19" s="109" t="s">
        <v>1127</v>
      </c>
      <c r="C19" s="68">
        <v>-42.06</v>
      </c>
      <c r="D19" s="68" t="s">
        <v>1128</v>
      </c>
      <c r="E19" s="68" t="s">
        <v>645</v>
      </c>
      <c r="F19" s="68" t="s">
        <v>255</v>
      </c>
      <c r="G19" s="68">
        <v>4.7999999999999996E-3</v>
      </c>
    </row>
    <row r="20" spans="2:7" ht="16.2">
      <c r="B20" s="109" t="s">
        <v>1129</v>
      </c>
      <c r="C20" s="68">
        <v>-44.75</v>
      </c>
      <c r="D20" s="68" t="s">
        <v>1130</v>
      </c>
      <c r="E20" s="68" t="s">
        <v>645</v>
      </c>
      <c r="F20" s="68" t="s">
        <v>278</v>
      </c>
      <c r="G20" s="68">
        <v>5.9999999999999995E-4</v>
      </c>
    </row>
    <row r="21" spans="2:7" ht="16.2">
      <c r="B21" s="109" t="s">
        <v>1131</v>
      </c>
      <c r="C21" s="68">
        <v>-2.6890000000000001</v>
      </c>
      <c r="D21" s="68" t="s">
        <v>1132</v>
      </c>
      <c r="E21" s="68" t="s">
        <v>638</v>
      </c>
      <c r="F21" s="68" t="s">
        <v>246</v>
      </c>
      <c r="G21" s="68">
        <v>0.99390000000000001</v>
      </c>
    </row>
    <row r="22" spans="2:7">
      <c r="B22" s="116" t="s">
        <v>134</v>
      </c>
      <c r="C22" s="116"/>
      <c r="D22" s="116"/>
      <c r="E22" s="116"/>
      <c r="F22" s="116"/>
      <c r="G22" s="116"/>
    </row>
    <row r="23" spans="2:7">
      <c r="B23" s="109" t="s">
        <v>298</v>
      </c>
      <c r="C23" s="68" t="s">
        <v>632</v>
      </c>
      <c r="D23" s="68" t="s">
        <v>633</v>
      </c>
      <c r="E23" s="68" t="s">
        <v>634</v>
      </c>
      <c r="F23" s="68" t="s">
        <v>299</v>
      </c>
      <c r="G23" s="68" t="s">
        <v>300</v>
      </c>
    </row>
    <row r="24" spans="2:7">
      <c r="B24" s="109" t="s">
        <v>1086</v>
      </c>
      <c r="C24" s="68">
        <v>49.39</v>
      </c>
      <c r="D24" s="68" t="s">
        <v>1133</v>
      </c>
      <c r="E24" s="68" t="s">
        <v>645</v>
      </c>
      <c r="F24" s="68" t="s">
        <v>278</v>
      </c>
      <c r="G24" s="68">
        <v>2.0000000000000001E-4</v>
      </c>
    </row>
    <row r="25" spans="2:7" ht="16.2">
      <c r="B25" s="109" t="s">
        <v>1123</v>
      </c>
      <c r="C25" s="68">
        <v>0.4667</v>
      </c>
      <c r="D25" s="68" t="s">
        <v>1134</v>
      </c>
      <c r="E25" s="68" t="s">
        <v>638</v>
      </c>
      <c r="F25" s="68" t="s">
        <v>246</v>
      </c>
      <c r="G25" s="68" t="s">
        <v>979</v>
      </c>
    </row>
    <row r="26" spans="2:7" ht="16.2">
      <c r="B26" s="109" t="s">
        <v>1125</v>
      </c>
      <c r="C26" s="68">
        <v>11.68</v>
      </c>
      <c r="D26" s="68" t="s">
        <v>1135</v>
      </c>
      <c r="E26" s="68" t="s">
        <v>638</v>
      </c>
      <c r="F26" s="68" t="s">
        <v>246</v>
      </c>
      <c r="G26" s="68">
        <v>0.58709999999999996</v>
      </c>
    </row>
    <row r="27" spans="2:7" ht="16.2">
      <c r="B27" s="109" t="s">
        <v>1127</v>
      </c>
      <c r="C27" s="68">
        <v>-48.92</v>
      </c>
      <c r="D27" s="68" t="s">
        <v>1136</v>
      </c>
      <c r="E27" s="68" t="s">
        <v>645</v>
      </c>
      <c r="F27" s="68" t="s">
        <v>278</v>
      </c>
      <c r="G27" s="68">
        <v>2.0000000000000001E-4</v>
      </c>
    </row>
    <row r="28" spans="2:7" ht="16.2">
      <c r="B28" s="109" t="s">
        <v>1129</v>
      </c>
      <c r="C28" s="68">
        <v>-37.71</v>
      </c>
      <c r="D28" s="68" t="s">
        <v>1137</v>
      </c>
      <c r="E28" s="68" t="s">
        <v>645</v>
      </c>
      <c r="F28" s="68" t="s">
        <v>278</v>
      </c>
      <c r="G28" s="68">
        <v>8.0000000000000004E-4</v>
      </c>
    </row>
    <row r="29" spans="2:7" ht="16.2">
      <c r="B29" s="109" t="s">
        <v>1131</v>
      </c>
      <c r="C29" s="68">
        <v>11.21</v>
      </c>
      <c r="D29" s="68" t="s">
        <v>1138</v>
      </c>
      <c r="E29" s="68" t="s">
        <v>638</v>
      </c>
      <c r="F29" s="68" t="s">
        <v>246</v>
      </c>
      <c r="G29" s="68">
        <v>0.61809999999999998</v>
      </c>
    </row>
  </sheetData>
  <mergeCells count="4">
    <mergeCell ref="B2:E2"/>
    <mergeCell ref="G2:J2"/>
    <mergeCell ref="B14:G14"/>
    <mergeCell ref="B22:G22"/>
  </mergeCells>
  <pageMargins left="0.7" right="0.7" top="0.75" bottom="0.75" header="0.3" footer="0.3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E3A773-3AB6-47B6-9D37-001AE3F850CF}">
  <dimension ref="A1:AN69"/>
  <sheetViews>
    <sheetView zoomScale="69" zoomScaleNormal="69" workbookViewId="0">
      <selection activeCell="K23" sqref="K23"/>
    </sheetView>
  </sheetViews>
  <sheetFormatPr defaultRowHeight="14.4"/>
  <cols>
    <col min="1" max="1" width="26.44140625" customWidth="1"/>
    <col min="2" max="40" width="13.44140625" customWidth="1"/>
  </cols>
  <sheetData>
    <row r="1" spans="1:40" ht="22.8">
      <c r="A1" s="1" t="s">
        <v>474</v>
      </c>
    </row>
    <row r="2" spans="1:40">
      <c r="A2" t="s">
        <v>102</v>
      </c>
      <c r="B2" s="113" t="s">
        <v>540</v>
      </c>
      <c r="C2" s="113"/>
      <c r="D2" s="113"/>
      <c r="E2" s="113"/>
      <c r="G2" s="113" t="s">
        <v>552</v>
      </c>
      <c r="H2" s="113"/>
      <c r="I2" s="113"/>
      <c r="J2" s="113"/>
      <c r="L2" s="151" t="s">
        <v>45</v>
      </c>
      <c r="M2" s="151"/>
      <c r="N2" s="151"/>
      <c r="O2" s="151"/>
      <c r="Q2" s="151" t="s">
        <v>209</v>
      </c>
      <c r="R2" s="151"/>
      <c r="S2" s="151"/>
      <c r="T2" s="151"/>
      <c r="V2" s="151" t="s">
        <v>47</v>
      </c>
      <c r="W2" s="151"/>
      <c r="X2" s="151"/>
      <c r="Y2" s="151"/>
      <c r="AA2" s="151" t="s">
        <v>585</v>
      </c>
      <c r="AB2" s="151"/>
      <c r="AC2" s="151"/>
      <c r="AD2" s="151"/>
      <c r="AF2" s="151" t="s">
        <v>210</v>
      </c>
      <c r="AG2" s="151"/>
      <c r="AH2" s="151"/>
      <c r="AI2" s="151"/>
      <c r="AK2" s="151" t="s">
        <v>211</v>
      </c>
      <c r="AL2" s="151"/>
      <c r="AM2" s="151"/>
      <c r="AN2" s="151"/>
    </row>
    <row r="3" spans="1:40" ht="16.2">
      <c r="A3" t="s">
        <v>531</v>
      </c>
      <c r="B3" s="7" t="s">
        <v>103</v>
      </c>
      <c r="C3" s="7" t="s">
        <v>104</v>
      </c>
      <c r="D3" s="7" t="s">
        <v>193</v>
      </c>
      <c r="E3" s="7" t="s">
        <v>194</v>
      </c>
      <c r="G3" s="7" t="s">
        <v>103</v>
      </c>
      <c r="H3" s="7" t="s">
        <v>104</v>
      </c>
      <c r="I3" s="7" t="s">
        <v>193</v>
      </c>
      <c r="J3" s="7" t="s">
        <v>194</v>
      </c>
      <c r="L3" s="7" t="s">
        <v>103</v>
      </c>
      <c r="M3" s="7" t="s">
        <v>104</v>
      </c>
      <c r="N3" s="7" t="s">
        <v>193</v>
      </c>
      <c r="O3" s="7" t="s">
        <v>194</v>
      </c>
      <c r="Q3" s="7" t="s">
        <v>103</v>
      </c>
      <c r="R3" s="7" t="s">
        <v>104</v>
      </c>
      <c r="S3" s="7" t="s">
        <v>193</v>
      </c>
      <c r="T3" s="7" t="s">
        <v>194</v>
      </c>
      <c r="V3" s="7" t="s">
        <v>103</v>
      </c>
      <c r="W3" s="7" t="s">
        <v>104</v>
      </c>
      <c r="X3" s="7" t="s">
        <v>193</v>
      </c>
      <c r="Y3" s="7" t="s">
        <v>194</v>
      </c>
      <c r="AA3" s="7" t="s">
        <v>103</v>
      </c>
      <c r="AB3" s="7" t="s">
        <v>104</v>
      </c>
      <c r="AC3" s="7" t="s">
        <v>193</v>
      </c>
      <c r="AD3" s="7" t="s">
        <v>194</v>
      </c>
      <c r="AF3" s="7" t="s">
        <v>103</v>
      </c>
      <c r="AG3" s="7" t="s">
        <v>104</v>
      </c>
      <c r="AH3" s="7" t="s">
        <v>193</v>
      </c>
      <c r="AI3" s="7" t="s">
        <v>194</v>
      </c>
      <c r="AK3" s="7" t="s">
        <v>103</v>
      </c>
      <c r="AL3" s="7" t="s">
        <v>104</v>
      </c>
      <c r="AM3" s="7" t="s">
        <v>193</v>
      </c>
      <c r="AN3" s="7" t="s">
        <v>194</v>
      </c>
    </row>
    <row r="4" spans="1:40">
      <c r="A4" s="64" t="s">
        <v>543</v>
      </c>
      <c r="B4" s="43">
        <v>1.3795283465856252</v>
      </c>
      <c r="C4" s="43">
        <v>21.659080790812126</v>
      </c>
      <c r="D4" s="43">
        <v>2.25590861439415</v>
      </c>
      <c r="E4" s="43">
        <v>0.62821061425446856</v>
      </c>
      <c r="G4" s="43">
        <v>1.3093410133960186</v>
      </c>
      <c r="H4" s="43">
        <v>25.957358255322717</v>
      </c>
      <c r="I4" s="43">
        <v>1.6632201800165969</v>
      </c>
      <c r="J4" s="43">
        <v>1.0269325235691649</v>
      </c>
      <c r="L4" s="43">
        <v>1.2952316731357132</v>
      </c>
      <c r="M4" s="43">
        <v>6.9049322064666132</v>
      </c>
      <c r="N4" s="43">
        <v>1.610623351444721</v>
      </c>
      <c r="O4" s="43">
        <v>1.4102191082242208</v>
      </c>
      <c r="Q4" s="43">
        <v>1.3884525060907646</v>
      </c>
      <c r="R4" s="43">
        <v>8.4414817094031012</v>
      </c>
      <c r="S4" s="43">
        <v>1.4310628030350672</v>
      </c>
      <c r="T4" s="43">
        <v>2.3238920170172301</v>
      </c>
      <c r="V4" s="43">
        <v>0.66116656861694367</v>
      </c>
      <c r="W4" s="43">
        <v>3.660933903487773</v>
      </c>
      <c r="X4" s="43">
        <v>1.0792891939404119</v>
      </c>
      <c r="Y4" s="43">
        <v>0.50366313357896042</v>
      </c>
      <c r="AA4" s="43">
        <v>1.3097907191647866</v>
      </c>
      <c r="AB4" s="43">
        <v>7.5364183403037464</v>
      </c>
      <c r="AC4" s="43">
        <v>1.7636544972323722</v>
      </c>
      <c r="AD4" s="43">
        <v>3.5179825403862757</v>
      </c>
      <c r="AF4" s="43">
        <v>1.4248173941912601</v>
      </c>
      <c r="AG4" s="43">
        <v>2.6023360476168031</v>
      </c>
      <c r="AH4" s="43">
        <v>1.3365875950779678</v>
      </c>
      <c r="AI4" s="43">
        <v>1.6435586226500674</v>
      </c>
      <c r="AK4" s="43">
        <v>0.961995278398735</v>
      </c>
      <c r="AL4" s="43">
        <v>2.247461469159044</v>
      </c>
      <c r="AM4" s="43">
        <v>1.181522600929326</v>
      </c>
      <c r="AN4" s="43">
        <v>1.3086484503964058</v>
      </c>
    </row>
    <row r="5" spans="1:40">
      <c r="B5" s="43">
        <v>0.70349763410549271</v>
      </c>
      <c r="C5" s="43">
        <v>47.759342251952624</v>
      </c>
      <c r="D5" s="43">
        <v>1.1753617944115862</v>
      </c>
      <c r="E5" s="43">
        <v>1.004780677602326</v>
      </c>
      <c r="G5" s="43">
        <v>0.70130685297515105</v>
      </c>
      <c r="H5" s="43">
        <v>27.967524046138955</v>
      </c>
      <c r="I5" s="43">
        <v>1.1580302925354411</v>
      </c>
      <c r="J5" s="43">
        <v>0.73088206727718907</v>
      </c>
      <c r="L5" s="43">
        <v>0.75256200264010975</v>
      </c>
      <c r="M5" s="43">
        <v>4.7082851059700319</v>
      </c>
      <c r="N5" s="43">
        <v>0.63754573629035238</v>
      </c>
      <c r="O5" s="43">
        <v>0.89212884600356457</v>
      </c>
      <c r="Q5" s="43">
        <v>0.59174446905500011</v>
      </c>
      <c r="R5" s="43">
        <v>5.0598291964454161</v>
      </c>
      <c r="S5" s="43">
        <v>0.9297436148468452</v>
      </c>
      <c r="T5" s="43">
        <v>0.89653848574517203</v>
      </c>
      <c r="V5" s="43">
        <v>0.79160409520716613</v>
      </c>
      <c r="W5" s="43">
        <v>3.9409961856144147</v>
      </c>
      <c r="X5" s="43">
        <v>0.61468010985467381</v>
      </c>
      <c r="Y5" s="43">
        <v>0.31218768986309936</v>
      </c>
      <c r="AA5" s="43">
        <v>0.70236766819605001</v>
      </c>
      <c r="AB5" s="43">
        <v>4.1046737825060795</v>
      </c>
      <c r="AC5" s="43">
        <v>1.044994297085464</v>
      </c>
      <c r="AD5" s="43">
        <v>0.90539582228397064</v>
      </c>
      <c r="AF5" s="43">
        <v>0.98907482035769601</v>
      </c>
      <c r="AG5" s="43">
        <v>4.9546308739841223</v>
      </c>
      <c r="AH5" s="43">
        <v>0.99930806913251169</v>
      </c>
      <c r="AI5" s="43">
        <v>1.3301134989143089</v>
      </c>
      <c r="AK5" s="43">
        <v>0.75187801877320759</v>
      </c>
      <c r="AL5" s="43">
        <v>5.4320883385851806</v>
      </c>
      <c r="AM5" s="43">
        <v>0.82995541396801853</v>
      </c>
      <c r="AN5" s="43">
        <v>0.76172890508283331</v>
      </c>
    </row>
    <row r="6" spans="1:40">
      <c r="B6" s="43">
        <v>0.64327101473082215</v>
      </c>
      <c r="C6" s="43">
        <v>29.459314334808621</v>
      </c>
      <c r="D6" s="43">
        <v>0.54180718352276236</v>
      </c>
      <c r="E6" s="43">
        <v>2.3767784069258924</v>
      </c>
      <c r="G6" s="43">
        <v>0.88661091478530396</v>
      </c>
      <c r="H6" s="43">
        <v>10.907334377994193</v>
      </c>
      <c r="I6" s="43">
        <v>0.68458364995444565</v>
      </c>
      <c r="J6" s="43">
        <v>1.9157441834060025</v>
      </c>
      <c r="L6" s="43">
        <v>1.2368655287086967</v>
      </c>
      <c r="M6" s="43">
        <v>3.2772316892540703</v>
      </c>
      <c r="N6" s="43">
        <v>1.5362137168653371</v>
      </c>
      <c r="O6" s="43">
        <v>1.8532584763497957</v>
      </c>
      <c r="Q6" s="43">
        <v>0.96648422853451754</v>
      </c>
      <c r="R6" s="43">
        <v>3.0979647560103136</v>
      </c>
      <c r="S6" s="43">
        <v>1.2453609197169395</v>
      </c>
      <c r="T6" s="43">
        <v>3.8426484848036666</v>
      </c>
      <c r="V6" s="43">
        <v>2.2509210822108354</v>
      </c>
      <c r="W6" s="43">
        <v>2.5854052990732868</v>
      </c>
      <c r="X6" s="43">
        <v>0.50688509525493175</v>
      </c>
      <c r="Y6" s="43">
        <v>1.0487111684606014</v>
      </c>
      <c r="AA6" s="43">
        <v>0.91780955503517891</v>
      </c>
      <c r="AB6" s="43">
        <v>2.1348461181686402</v>
      </c>
      <c r="AC6" s="43">
        <v>0.90642679945706639</v>
      </c>
      <c r="AD6" s="43">
        <v>0.63535933774645104</v>
      </c>
      <c r="AF6" s="43">
        <v>0.40355076506286636</v>
      </c>
      <c r="AG6" s="43">
        <v>5.6709502248308059</v>
      </c>
      <c r="AH6" s="43">
        <v>0.1960648369725011</v>
      </c>
      <c r="AI6" s="43">
        <v>1.6225817658498789</v>
      </c>
      <c r="AK6" s="43">
        <v>1.3646590163570622</v>
      </c>
      <c r="AL6" s="43">
        <v>2.348367902468226</v>
      </c>
      <c r="AM6" s="43">
        <v>1.7503541766520272</v>
      </c>
      <c r="AN6" s="43">
        <v>1.4063419948241276</v>
      </c>
    </row>
    <row r="7" spans="1:40">
      <c r="B7" s="43">
        <v>0.90379856833283101</v>
      </c>
      <c r="C7" s="43">
        <v>15.45965527104674</v>
      </c>
      <c r="D7" s="43">
        <v>1.6531557827178018</v>
      </c>
      <c r="E7" s="43">
        <v>2.9480181902435834</v>
      </c>
      <c r="G7" s="43">
        <v>0.7917635291807632</v>
      </c>
      <c r="H7" s="43">
        <v>4.4365523010411003</v>
      </c>
      <c r="I7" s="43">
        <v>1.3909904125060308</v>
      </c>
      <c r="J7" s="43">
        <v>1.5749629582296683</v>
      </c>
      <c r="L7" s="43">
        <v>0.80870578941429627</v>
      </c>
      <c r="M7" s="43">
        <v>2.9923020829169107</v>
      </c>
      <c r="N7" s="43">
        <v>0.61783983289013622</v>
      </c>
      <c r="O7" s="43">
        <v>0.61212807444897499</v>
      </c>
      <c r="Q7" s="43">
        <v>0.80628172561244038</v>
      </c>
      <c r="R7" s="43">
        <v>2.1283048368904933</v>
      </c>
      <c r="S7" s="43">
        <v>0.92288433935166403</v>
      </c>
      <c r="T7" s="43">
        <v>0.56890643657469608</v>
      </c>
      <c r="V7" s="43">
        <v>0.47996653078266449</v>
      </c>
      <c r="W7" s="43">
        <v>1.3502020633880332</v>
      </c>
      <c r="X7" s="43">
        <v>0.34472070654310488</v>
      </c>
      <c r="Y7" s="43">
        <v>0.79266821806752419</v>
      </c>
      <c r="AA7" s="43">
        <v>0.88942781356849876</v>
      </c>
      <c r="AB7" s="43">
        <v>2.342772626001949</v>
      </c>
      <c r="AC7" s="43">
        <v>1.2493642171369059</v>
      </c>
      <c r="AD7" s="43">
        <v>1.1766157161840147</v>
      </c>
      <c r="AF7" s="43">
        <v>1.1487900523200618</v>
      </c>
      <c r="AG7" s="43">
        <v>1.5878660629526256</v>
      </c>
      <c r="AH7" s="43">
        <v>0.82313088161667802</v>
      </c>
      <c r="AI7" s="43">
        <v>1.1450957184754513</v>
      </c>
      <c r="AK7" s="43">
        <v>0.73833975592084089</v>
      </c>
      <c r="AL7" s="43">
        <v>3.8014205421204408</v>
      </c>
      <c r="AM7" s="43">
        <v>1.4705723737837451</v>
      </c>
      <c r="AN7" s="43">
        <v>0.45302049080066131</v>
      </c>
    </row>
    <row r="8" spans="1:40">
      <c r="B8" s="43">
        <v>1.3699044362452284</v>
      </c>
      <c r="C8" s="43">
        <v>12.446076338534937</v>
      </c>
      <c r="D8" s="43">
        <v>2.248048305633195</v>
      </c>
      <c r="E8" s="43">
        <v>1.1406061740383386</v>
      </c>
      <c r="G8" s="43">
        <v>1.3109776896627636</v>
      </c>
      <c r="H8" s="43">
        <v>9.944008549738296</v>
      </c>
      <c r="I8" s="43">
        <v>1.6605717402395006</v>
      </c>
      <c r="J8" s="43">
        <v>0.8715906466433716</v>
      </c>
      <c r="L8" s="43">
        <v>0.90663500610118364</v>
      </c>
      <c r="M8" s="43">
        <v>2.5015067190560658</v>
      </c>
      <c r="N8" s="43">
        <v>0.70919004921692597</v>
      </c>
      <c r="O8" s="43">
        <v>0.58024640390475757</v>
      </c>
      <c r="Q8" s="43">
        <v>1.2470370707072767</v>
      </c>
      <c r="R8" s="43">
        <v>2.2405673286185701</v>
      </c>
      <c r="S8" s="43">
        <v>1.134713547573222</v>
      </c>
      <c r="T8" s="43">
        <v>0.56923078460010934</v>
      </c>
      <c r="V8" s="43">
        <v>0.81634172318239007</v>
      </c>
      <c r="W8" s="43">
        <v>0.51197981169092521</v>
      </c>
      <c r="Y8" s="43">
        <v>0.33171673346145647</v>
      </c>
      <c r="AA8" s="43">
        <v>1.180604244035486</v>
      </c>
      <c r="AB8" s="43">
        <v>2.0401550956096886</v>
      </c>
      <c r="AC8" s="43">
        <v>1.3117824933727624</v>
      </c>
      <c r="AD8" s="43">
        <v>3.3136236434178699</v>
      </c>
      <c r="AF8" s="43">
        <v>1.0337669680681156</v>
      </c>
      <c r="AG8" s="43">
        <v>2.9322514179462722</v>
      </c>
      <c r="AH8" s="43">
        <v>1.2313313219655777</v>
      </c>
      <c r="AI8" s="43">
        <v>1.4718872545350787</v>
      </c>
      <c r="AK8" s="43">
        <v>1.1831279305501541</v>
      </c>
      <c r="AL8" s="43">
        <v>2.0271785705162935</v>
      </c>
      <c r="AM8" s="43">
        <v>1.3713082361027569</v>
      </c>
      <c r="AN8" s="43">
        <v>0.45809227394338686</v>
      </c>
    </row>
    <row r="9" spans="1:40">
      <c r="C9" s="43">
        <v>9.972111714731863</v>
      </c>
      <c r="D9" s="44"/>
      <c r="E9" s="43">
        <v>0.83472524169011952</v>
      </c>
      <c r="G9" s="44"/>
      <c r="H9" s="43">
        <v>7.5587902827402589</v>
      </c>
      <c r="I9" s="44"/>
      <c r="J9" s="43">
        <v>1.0150686793475487</v>
      </c>
      <c r="L9" s="44"/>
      <c r="M9" s="43">
        <v>1.8146702207059984</v>
      </c>
      <c r="N9" s="44"/>
      <c r="O9" s="43">
        <v>1.2996055103229585</v>
      </c>
      <c r="Q9" s="44"/>
      <c r="R9" s="43">
        <v>1.8643875147262838</v>
      </c>
      <c r="S9" s="44"/>
      <c r="T9" s="43">
        <v>1.1433830644754153</v>
      </c>
      <c r="V9" s="44"/>
      <c r="W9" s="43">
        <v>0.90316825114293464</v>
      </c>
      <c r="X9" s="44"/>
      <c r="Y9" s="43">
        <v>0.59798711838502638</v>
      </c>
      <c r="AA9" s="44"/>
      <c r="AB9" s="42"/>
      <c r="AC9" s="44"/>
      <c r="AD9" s="43">
        <v>0.95833570219650199</v>
      </c>
      <c r="AF9" s="44"/>
      <c r="AG9" s="43">
        <v>3.6658142441005062</v>
      </c>
      <c r="AH9" s="44"/>
      <c r="AI9" s="43">
        <v>1.033114749160817</v>
      </c>
      <c r="AK9" s="44"/>
      <c r="AL9" s="43">
        <v>1.7808456593717381</v>
      </c>
      <c r="AM9" s="44"/>
      <c r="AN9" s="43">
        <v>0.82646622750508347</v>
      </c>
    </row>
    <row r="10" spans="1:40">
      <c r="C10" s="43">
        <v>9.5143119558280436</v>
      </c>
      <c r="D10" s="3"/>
      <c r="E10" s="43">
        <v>0.80959566211399225</v>
      </c>
      <c r="I10" s="3"/>
      <c r="J10" s="43">
        <v>1.1449743545583069</v>
      </c>
      <c r="N10" s="3"/>
      <c r="O10" s="43">
        <v>0.4198369884908143</v>
      </c>
      <c r="S10" s="3"/>
      <c r="T10" s="43">
        <v>0.60441645691327506</v>
      </c>
      <c r="W10" s="43">
        <v>0.9271522941232696</v>
      </c>
      <c r="X10" s="3"/>
      <c r="Y10" s="43">
        <v>0.47013786462329255</v>
      </c>
      <c r="AB10" s="42"/>
      <c r="AC10" s="3"/>
      <c r="AD10" s="43">
        <v>0.64340964354692176</v>
      </c>
      <c r="AG10" s="43">
        <v>3.3421140589280651</v>
      </c>
      <c r="AH10" s="3"/>
      <c r="AI10" s="43">
        <v>1.0123624642924165</v>
      </c>
      <c r="AL10" s="43">
        <v>1.5073983157735233</v>
      </c>
      <c r="AM10" s="3"/>
      <c r="AN10" s="43">
        <v>0.9730598657304883</v>
      </c>
    </row>
    <row r="11" spans="1:40">
      <c r="D11" s="3"/>
      <c r="E11" s="43">
        <v>0.61071614145244535</v>
      </c>
      <c r="I11" s="3"/>
      <c r="J11" s="43">
        <v>0.80539388867045714</v>
      </c>
      <c r="N11" s="3"/>
      <c r="O11" s="43">
        <v>0.57865668772967604</v>
      </c>
      <c r="S11" s="3"/>
      <c r="T11" s="43">
        <v>0.46578153698785196</v>
      </c>
      <c r="X11" s="3"/>
      <c r="Y11" s="43">
        <v>0.24904890497374449</v>
      </c>
      <c r="AC11" s="3"/>
      <c r="AD11" s="43">
        <v>0.65555677894202291</v>
      </c>
      <c r="AH11" s="3"/>
      <c r="AI11" s="43">
        <v>1.2537374736022442</v>
      </c>
      <c r="AM11" s="3"/>
      <c r="AN11" s="43">
        <v>0.49259429461020154</v>
      </c>
    </row>
    <row r="12" spans="1:40">
      <c r="D12" s="3"/>
      <c r="I12" s="3"/>
      <c r="N12" s="3"/>
      <c r="O12" s="43">
        <v>0.52064037918498163</v>
      </c>
      <c r="S12" s="3"/>
      <c r="T12" s="43">
        <v>0.57422520021155532</v>
      </c>
      <c r="X12" s="3"/>
      <c r="Y12" s="43">
        <v>0.49756856699146268</v>
      </c>
      <c r="AC12" s="3"/>
      <c r="AD12" s="43">
        <v>0.89107152000014489</v>
      </c>
      <c r="AH12" s="3"/>
      <c r="AI12" s="43">
        <v>1.4055185276543158</v>
      </c>
      <c r="AM12" s="3"/>
      <c r="AN12" s="43">
        <v>0.41624144130816199</v>
      </c>
    </row>
    <row r="13" spans="1:40">
      <c r="B13" s="108" t="s">
        <v>298</v>
      </c>
      <c r="C13" s="96" t="s">
        <v>632</v>
      </c>
      <c r="D13" s="96" t="s">
        <v>633</v>
      </c>
      <c r="E13" s="96" t="s">
        <v>634</v>
      </c>
      <c r="F13" s="96" t="s">
        <v>299</v>
      </c>
      <c r="G13" s="96" t="s">
        <v>635</v>
      </c>
      <c r="H13" s="3"/>
      <c r="I13" s="3"/>
      <c r="M13" s="3"/>
      <c r="N13" s="3"/>
      <c r="O13" s="43">
        <v>0.69343615415311888</v>
      </c>
      <c r="R13" s="3"/>
      <c r="S13" s="3"/>
      <c r="T13" s="43">
        <v>0.6884969502076308</v>
      </c>
      <c r="W13" s="3"/>
      <c r="X13" s="3"/>
      <c r="Y13" s="43">
        <v>0.34273873944183036</v>
      </c>
      <c r="AB13" s="3"/>
      <c r="AC13" s="3"/>
      <c r="AD13" s="43">
        <v>0.68178582412996924</v>
      </c>
      <c r="AG13" s="3"/>
      <c r="AH13" s="3"/>
      <c r="AI13" s="43">
        <v>1.3494869004103422</v>
      </c>
      <c r="AL13" s="3"/>
      <c r="AM13" s="3"/>
      <c r="AN13" s="43">
        <v>0.59070855862907123</v>
      </c>
    </row>
    <row r="14" spans="1:40">
      <c r="B14" s="116" t="s">
        <v>47</v>
      </c>
      <c r="C14" s="116"/>
      <c r="D14" s="116"/>
      <c r="E14" s="116"/>
      <c r="F14" s="116"/>
      <c r="G14" s="116"/>
      <c r="M14" s="3"/>
      <c r="N14" s="3"/>
      <c r="O14" s="43">
        <v>0.32905112525231822</v>
      </c>
      <c r="T14" s="43">
        <v>0.45730608180531984</v>
      </c>
      <c r="W14" s="3"/>
      <c r="X14" s="3"/>
      <c r="Y14" s="43">
        <v>0.25840962330990719</v>
      </c>
      <c r="AG14" s="3"/>
      <c r="AH14" s="3"/>
      <c r="AI14" s="43">
        <v>1.0663938749084088</v>
      </c>
      <c r="AN14" s="43">
        <v>0.48639455448273855</v>
      </c>
    </row>
    <row r="15" spans="1:40">
      <c r="B15" s="107" t="s">
        <v>1086</v>
      </c>
      <c r="C15" s="96">
        <v>-1.206</v>
      </c>
      <c r="D15" s="96" t="s">
        <v>1139</v>
      </c>
      <c r="E15" s="96" t="s">
        <v>645</v>
      </c>
      <c r="F15" s="96" t="s">
        <v>256</v>
      </c>
      <c r="G15" s="96">
        <v>3.1600000000000003E-2</v>
      </c>
    </row>
    <row r="16" spans="1:40" ht="16.2">
      <c r="B16" s="107" t="s">
        <v>1140</v>
      </c>
      <c r="C16" s="96">
        <v>0.55879999999999996</v>
      </c>
      <c r="D16" s="96" t="s">
        <v>1141</v>
      </c>
      <c r="E16" s="96" t="s">
        <v>638</v>
      </c>
      <c r="F16" s="96" t="s">
        <v>246</v>
      </c>
      <c r="G16" s="96">
        <v>0.33779999999999999</v>
      </c>
    </row>
    <row r="17" spans="2:7" ht="16.2">
      <c r="B17" s="107" t="s">
        <v>1142</v>
      </c>
      <c r="C17" s="96">
        <v>0.1971</v>
      </c>
      <c r="D17" s="96" t="s">
        <v>1143</v>
      </c>
      <c r="E17" s="96" t="s">
        <v>638</v>
      </c>
      <c r="F17" s="96" t="s">
        <v>246</v>
      </c>
      <c r="G17" s="96">
        <v>0.70030000000000003</v>
      </c>
    </row>
    <row r="18" spans="2:7" ht="16.2">
      <c r="B18" s="107" t="s">
        <v>1144</v>
      </c>
      <c r="C18" s="96">
        <v>1.7649999999999999</v>
      </c>
      <c r="D18" s="96" t="s">
        <v>1145</v>
      </c>
      <c r="E18" s="96" t="s">
        <v>645</v>
      </c>
      <c r="F18" s="96" t="s">
        <v>255</v>
      </c>
      <c r="G18" s="96">
        <v>6.4000000000000003E-3</v>
      </c>
    </row>
    <row r="19" spans="2:7" ht="16.2">
      <c r="B19" s="107" t="s">
        <v>1146</v>
      </c>
      <c r="C19" s="96">
        <v>1.403</v>
      </c>
      <c r="D19" s="96" t="s">
        <v>1147</v>
      </c>
      <c r="E19" s="96" t="s">
        <v>645</v>
      </c>
      <c r="F19" s="96" t="s">
        <v>255</v>
      </c>
      <c r="G19" s="96">
        <v>7.0000000000000001E-3</v>
      </c>
    </row>
    <row r="20" spans="2:7" ht="16.2">
      <c r="B20" s="107" t="s">
        <v>1148</v>
      </c>
      <c r="C20" s="96">
        <v>-0.36159999999999998</v>
      </c>
      <c r="D20" s="96" t="s">
        <v>1149</v>
      </c>
      <c r="E20" s="96" t="s">
        <v>638</v>
      </c>
      <c r="F20" s="96" t="s">
        <v>246</v>
      </c>
      <c r="G20" s="96">
        <v>0.51780000000000004</v>
      </c>
    </row>
    <row r="21" spans="2:7">
      <c r="B21" s="116" t="s">
        <v>540</v>
      </c>
      <c r="C21" s="116"/>
      <c r="D21" s="116"/>
      <c r="E21" s="116"/>
      <c r="F21" s="116"/>
      <c r="G21" s="116"/>
    </row>
    <row r="22" spans="2:7">
      <c r="B22" s="107" t="s">
        <v>1086</v>
      </c>
      <c r="C22" s="96">
        <v>-22.26</v>
      </c>
      <c r="D22" s="96" t="s">
        <v>1150</v>
      </c>
      <c r="E22" s="96" t="s">
        <v>645</v>
      </c>
      <c r="F22" s="96" t="s">
        <v>255</v>
      </c>
      <c r="G22" s="96">
        <v>1.2999999999999999E-3</v>
      </c>
    </row>
    <row r="23" spans="2:7" ht="16.2">
      <c r="B23" s="107" t="s">
        <v>1140</v>
      </c>
      <c r="C23" s="96">
        <v>-0.57640000000000002</v>
      </c>
      <c r="D23" s="96" t="s">
        <v>1151</v>
      </c>
      <c r="E23" s="96" t="s">
        <v>638</v>
      </c>
      <c r="F23" s="96" t="s">
        <v>246</v>
      </c>
      <c r="G23" s="96">
        <v>0.99929999999999997</v>
      </c>
    </row>
    <row r="24" spans="2:7" ht="16.2">
      <c r="B24" s="107" t="s">
        <v>1142</v>
      </c>
      <c r="C24" s="96">
        <v>-2.74</v>
      </c>
      <c r="D24" s="96" t="s">
        <v>1152</v>
      </c>
      <c r="E24" s="96" t="s">
        <v>638</v>
      </c>
      <c r="F24" s="96" t="s">
        <v>246</v>
      </c>
      <c r="G24" s="96">
        <v>0.93069999999999997</v>
      </c>
    </row>
    <row r="25" spans="2:7" ht="16.2">
      <c r="B25" s="107" t="s">
        <v>1144</v>
      </c>
      <c r="C25" s="96">
        <v>21.68</v>
      </c>
      <c r="D25" s="96" t="s">
        <v>1153</v>
      </c>
      <c r="E25" s="96" t="s">
        <v>645</v>
      </c>
      <c r="F25" s="96" t="s">
        <v>255</v>
      </c>
      <c r="G25" s="96">
        <v>1.6000000000000001E-3</v>
      </c>
    </row>
    <row r="26" spans="2:7" ht="16.2">
      <c r="B26" s="107" t="s">
        <v>1146</v>
      </c>
      <c r="C26" s="96">
        <v>19.52</v>
      </c>
      <c r="D26" s="96" t="s">
        <v>1154</v>
      </c>
      <c r="E26" s="96" t="s">
        <v>645</v>
      </c>
      <c r="F26" s="96" t="s">
        <v>255</v>
      </c>
      <c r="G26" s="96">
        <v>1.2999999999999999E-3</v>
      </c>
    </row>
    <row r="27" spans="2:7" ht="16.2">
      <c r="B27" s="107" t="s">
        <v>1148</v>
      </c>
      <c r="C27" s="96">
        <v>-2.1640000000000001</v>
      </c>
      <c r="D27" s="96" t="s">
        <v>1155</v>
      </c>
      <c r="E27" s="96" t="s">
        <v>638</v>
      </c>
      <c r="F27" s="96" t="s">
        <v>246</v>
      </c>
      <c r="G27" s="96">
        <v>0.96379999999999999</v>
      </c>
    </row>
    <row r="28" spans="2:7">
      <c r="B28" s="116" t="s">
        <v>552</v>
      </c>
      <c r="C28" s="116"/>
      <c r="D28" s="116"/>
      <c r="E28" s="116"/>
      <c r="F28" s="116"/>
      <c r="G28" s="116"/>
    </row>
    <row r="29" spans="2:7">
      <c r="B29" s="107" t="s">
        <v>1086</v>
      </c>
      <c r="C29" s="96">
        <v>-14.18</v>
      </c>
      <c r="D29" s="96" t="s">
        <v>1162</v>
      </c>
      <c r="E29" s="96" t="s">
        <v>645</v>
      </c>
      <c r="F29" s="96" t="s">
        <v>255</v>
      </c>
      <c r="G29" s="96">
        <v>4.0000000000000001E-3</v>
      </c>
    </row>
    <row r="30" spans="2:7" ht="16.2">
      <c r="B30" s="107" t="s">
        <v>1140</v>
      </c>
      <c r="C30" s="96">
        <v>-0.311</v>
      </c>
      <c r="D30" s="96" t="s">
        <v>1163</v>
      </c>
      <c r="E30" s="96" t="s">
        <v>638</v>
      </c>
      <c r="F30" s="96" t="s">
        <v>246</v>
      </c>
      <c r="G30" s="96">
        <v>0.99970000000000003</v>
      </c>
    </row>
    <row r="31" spans="2:7" ht="16.2">
      <c r="B31" s="107" t="s">
        <v>1142</v>
      </c>
      <c r="C31" s="96">
        <v>-0.89890000000000003</v>
      </c>
      <c r="D31" s="96" t="s">
        <v>1164</v>
      </c>
      <c r="E31" s="96" t="s">
        <v>638</v>
      </c>
      <c r="F31" s="96" t="s">
        <v>246</v>
      </c>
      <c r="G31" s="96">
        <v>0.99239999999999995</v>
      </c>
    </row>
    <row r="32" spans="2:7" ht="16.2">
      <c r="B32" s="107" t="s">
        <v>1144</v>
      </c>
      <c r="C32" s="96">
        <v>13.87</v>
      </c>
      <c r="D32" s="96" t="s">
        <v>1165</v>
      </c>
      <c r="E32" s="96" t="s">
        <v>645</v>
      </c>
      <c r="F32" s="96" t="s">
        <v>255</v>
      </c>
      <c r="G32" s="96">
        <v>4.7999999999999996E-3</v>
      </c>
    </row>
    <row r="33" spans="2:7" ht="16.2">
      <c r="B33" s="107" t="s">
        <v>1146</v>
      </c>
      <c r="C33" s="96">
        <v>13.28</v>
      </c>
      <c r="D33" s="96" t="s">
        <v>1166</v>
      </c>
      <c r="E33" s="96" t="s">
        <v>645</v>
      </c>
      <c r="F33" s="96" t="s">
        <v>255</v>
      </c>
      <c r="G33" s="96">
        <v>3.8999999999999998E-3</v>
      </c>
    </row>
    <row r="34" spans="2:7" ht="16.2">
      <c r="B34" s="107" t="s">
        <v>1148</v>
      </c>
      <c r="C34" s="96">
        <v>-0.58789999999999998</v>
      </c>
      <c r="D34" s="96" t="s">
        <v>1167</v>
      </c>
      <c r="E34" s="96" t="s">
        <v>638</v>
      </c>
      <c r="F34" s="96" t="s">
        <v>246</v>
      </c>
      <c r="G34" s="96">
        <v>0.99780000000000002</v>
      </c>
    </row>
    <row r="35" spans="2:7">
      <c r="B35" s="116" t="s">
        <v>211</v>
      </c>
      <c r="C35" s="116"/>
      <c r="D35" s="116"/>
      <c r="E35" s="116"/>
      <c r="F35" s="116"/>
      <c r="G35" s="116"/>
    </row>
    <row r="36" spans="2:7">
      <c r="B36" s="107" t="s">
        <v>1086</v>
      </c>
      <c r="C36" s="96">
        <v>-1.952</v>
      </c>
      <c r="D36" s="96" t="s">
        <v>1156</v>
      </c>
      <c r="E36" s="96" t="s">
        <v>645</v>
      </c>
      <c r="F36" s="96" t="s">
        <v>256</v>
      </c>
      <c r="G36" s="96">
        <v>1.15E-2</v>
      </c>
    </row>
    <row r="37" spans="2:7" ht="16.2">
      <c r="B37" s="107" t="s">
        <v>1140</v>
      </c>
      <c r="C37" s="96">
        <v>-0.3216</v>
      </c>
      <c r="D37" s="96" t="s">
        <v>1157</v>
      </c>
      <c r="E37" s="96" t="s">
        <v>638</v>
      </c>
      <c r="F37" s="96" t="s">
        <v>246</v>
      </c>
      <c r="G37" s="96">
        <v>0.93489999999999995</v>
      </c>
    </row>
    <row r="38" spans="2:7" ht="16.2">
      <c r="B38" s="107" t="s">
        <v>1142</v>
      </c>
      <c r="C38" s="96">
        <v>-0.1013</v>
      </c>
      <c r="D38" s="96" t="s">
        <v>1158</v>
      </c>
      <c r="E38" s="96" t="s">
        <v>638</v>
      </c>
      <c r="F38" s="96" t="s">
        <v>246</v>
      </c>
      <c r="G38" s="96">
        <v>0.99739999999999995</v>
      </c>
    </row>
    <row r="39" spans="2:7" ht="16.2">
      <c r="B39" s="107" t="s">
        <v>1144</v>
      </c>
      <c r="C39" s="96">
        <v>1.631</v>
      </c>
      <c r="D39" s="96" t="s">
        <v>1159</v>
      </c>
      <c r="E39" s="96" t="s">
        <v>645</v>
      </c>
      <c r="F39" s="96" t="s">
        <v>256</v>
      </c>
      <c r="G39" s="96">
        <v>3.6299999999999999E-2</v>
      </c>
    </row>
    <row r="40" spans="2:7" ht="16.2">
      <c r="B40" s="107" t="s">
        <v>1146</v>
      </c>
      <c r="C40" s="96">
        <v>1.851</v>
      </c>
      <c r="D40" s="96" t="s">
        <v>1160</v>
      </c>
      <c r="E40" s="96" t="s">
        <v>645</v>
      </c>
      <c r="F40" s="96" t="s">
        <v>255</v>
      </c>
      <c r="G40" s="96">
        <v>6.4999999999999997E-3</v>
      </c>
    </row>
    <row r="41" spans="2:7" ht="16.2">
      <c r="B41" s="107" t="s">
        <v>1148</v>
      </c>
      <c r="C41" s="96">
        <v>0.2203</v>
      </c>
      <c r="D41" s="96" t="s">
        <v>1161</v>
      </c>
      <c r="E41" s="96" t="s">
        <v>638</v>
      </c>
      <c r="F41" s="96" t="s">
        <v>246</v>
      </c>
      <c r="G41" s="96">
        <v>0.9748</v>
      </c>
    </row>
    <row r="42" spans="2:7">
      <c r="B42" s="116" t="s">
        <v>210</v>
      </c>
      <c r="C42" s="116"/>
      <c r="D42" s="116"/>
      <c r="E42" s="116"/>
      <c r="F42" s="116"/>
      <c r="G42" s="116"/>
    </row>
    <row r="43" spans="2:7">
      <c r="B43" s="107" t="s">
        <v>1086</v>
      </c>
      <c r="C43" s="96">
        <v>-2.6040000000000001</v>
      </c>
      <c r="D43" s="96" t="s">
        <v>1168</v>
      </c>
      <c r="E43" s="96" t="s">
        <v>645</v>
      </c>
      <c r="F43" s="96" t="s">
        <v>255</v>
      </c>
      <c r="G43" s="96">
        <v>1.6000000000000001E-3</v>
      </c>
    </row>
    <row r="44" spans="2:7" ht="16.2">
      <c r="B44" s="107" t="s">
        <v>1140</v>
      </c>
      <c r="C44" s="96">
        <v>8.1000000000000003E-2</v>
      </c>
      <c r="D44" s="96" t="s">
        <v>1169</v>
      </c>
      <c r="E44" s="96" t="s">
        <v>638</v>
      </c>
      <c r="F44" s="96" t="s">
        <v>246</v>
      </c>
      <c r="G44" s="96">
        <v>0.99890000000000001</v>
      </c>
    </row>
    <row r="45" spans="2:7" ht="16.2">
      <c r="B45" s="107" t="s">
        <v>1142</v>
      </c>
      <c r="C45" s="96">
        <v>-0.38929999999999998</v>
      </c>
      <c r="D45" s="96" t="s">
        <v>1170</v>
      </c>
      <c r="E45" s="96" t="s">
        <v>638</v>
      </c>
      <c r="F45" s="96" t="s">
        <v>246</v>
      </c>
      <c r="G45" s="96">
        <v>0.89139999999999997</v>
      </c>
    </row>
    <row r="46" spans="2:7" ht="16.2">
      <c r="B46" s="107" t="s">
        <v>1144</v>
      </c>
      <c r="C46" s="96">
        <v>2.6850000000000001</v>
      </c>
      <c r="D46" s="96" t="s">
        <v>1171</v>
      </c>
      <c r="E46" s="96" t="s">
        <v>645</v>
      </c>
      <c r="F46" s="96" t="s">
        <v>255</v>
      </c>
      <c r="G46" s="96">
        <v>1.1999999999999999E-3</v>
      </c>
    </row>
    <row r="47" spans="2:7" ht="16.2">
      <c r="B47" s="107" t="s">
        <v>1146</v>
      </c>
      <c r="C47" s="96">
        <v>2.214</v>
      </c>
      <c r="D47" s="96" t="s">
        <v>1172</v>
      </c>
      <c r="E47" s="96" t="s">
        <v>645</v>
      </c>
      <c r="F47" s="96" t="s">
        <v>255</v>
      </c>
      <c r="G47" s="96">
        <v>2E-3</v>
      </c>
    </row>
    <row r="48" spans="2:7" ht="16.2">
      <c r="B48" s="107" t="s">
        <v>1148</v>
      </c>
      <c r="C48" s="96">
        <v>-0.4703</v>
      </c>
      <c r="D48" s="96" t="s">
        <v>1173</v>
      </c>
      <c r="E48" s="96" t="s">
        <v>638</v>
      </c>
      <c r="F48" s="96" t="s">
        <v>246</v>
      </c>
      <c r="G48" s="96">
        <v>0.82589999999999997</v>
      </c>
    </row>
    <row r="49" spans="2:7">
      <c r="B49" s="116" t="s">
        <v>585</v>
      </c>
      <c r="C49" s="116"/>
      <c r="D49" s="116"/>
      <c r="E49" s="116"/>
      <c r="F49" s="116"/>
      <c r="G49" s="116"/>
    </row>
    <row r="50" spans="2:7">
      <c r="B50" s="107" t="s">
        <v>1086</v>
      </c>
      <c r="C50" s="96">
        <v>-2.63</v>
      </c>
      <c r="D50" s="96" t="s">
        <v>1174</v>
      </c>
      <c r="E50" s="96" t="s">
        <v>645</v>
      </c>
      <c r="F50" s="96" t="s">
        <v>256</v>
      </c>
      <c r="G50" s="96">
        <v>1.7600000000000001E-2</v>
      </c>
    </row>
    <row r="51" spans="2:7" ht="16.2">
      <c r="B51" s="107" t="s">
        <v>1140</v>
      </c>
      <c r="C51" s="96">
        <v>-0.25340000000000001</v>
      </c>
      <c r="D51" s="96" t="s">
        <v>1175</v>
      </c>
      <c r="E51" s="96" t="s">
        <v>638</v>
      </c>
      <c r="F51" s="96" t="s">
        <v>246</v>
      </c>
      <c r="G51" s="96">
        <v>0.98540000000000005</v>
      </c>
    </row>
    <row r="52" spans="2:7" ht="16.2">
      <c r="B52" s="107" t="s">
        <v>1142</v>
      </c>
      <c r="C52" s="96">
        <v>-0.91020000000000001</v>
      </c>
      <c r="D52" s="96" t="s">
        <v>1176</v>
      </c>
      <c r="E52" s="96" t="s">
        <v>638</v>
      </c>
      <c r="F52" s="96" t="s">
        <v>246</v>
      </c>
      <c r="G52" s="96">
        <v>0.61839999999999995</v>
      </c>
    </row>
    <row r="53" spans="2:7" ht="16.2">
      <c r="B53" s="107" t="s">
        <v>1144</v>
      </c>
      <c r="C53" s="96">
        <v>2.3769999999999998</v>
      </c>
      <c r="D53" s="96" t="s">
        <v>1177</v>
      </c>
      <c r="E53" s="96" t="s">
        <v>645</v>
      </c>
      <c r="F53" s="96" t="s">
        <v>256</v>
      </c>
      <c r="G53" s="96">
        <v>3.2199999999999999E-2</v>
      </c>
    </row>
    <row r="54" spans="2:7" ht="16.2">
      <c r="B54" s="107" t="s">
        <v>1146</v>
      </c>
      <c r="C54" s="96">
        <v>1.72</v>
      </c>
      <c r="D54" s="96" t="s">
        <v>1178</v>
      </c>
      <c r="E54" s="96" t="s">
        <v>638</v>
      </c>
      <c r="F54" s="96" t="s">
        <v>246</v>
      </c>
      <c r="G54" s="96">
        <v>0.1449</v>
      </c>
    </row>
    <row r="55" spans="2:7" ht="16.2">
      <c r="B55" s="107" t="s">
        <v>1148</v>
      </c>
      <c r="C55" s="96">
        <v>-0.65680000000000005</v>
      </c>
      <c r="D55" s="96" t="s">
        <v>1179</v>
      </c>
      <c r="E55" s="96" t="s">
        <v>638</v>
      </c>
      <c r="F55" s="96" t="s">
        <v>246</v>
      </c>
      <c r="G55" s="96">
        <v>0.80979999999999996</v>
      </c>
    </row>
    <row r="56" spans="2:7">
      <c r="B56" s="116" t="s">
        <v>209</v>
      </c>
      <c r="C56" s="116"/>
      <c r="D56" s="116"/>
      <c r="E56" s="116"/>
      <c r="F56" s="116"/>
      <c r="G56" s="116"/>
    </row>
    <row r="57" spans="2:7">
      <c r="B57" s="107" t="s">
        <v>1086</v>
      </c>
      <c r="C57" s="96">
        <v>-3.04</v>
      </c>
      <c r="D57" s="96" t="s">
        <v>1180</v>
      </c>
      <c r="E57" s="96" t="s">
        <v>645</v>
      </c>
      <c r="F57" s="96" t="s">
        <v>256</v>
      </c>
      <c r="G57" s="96">
        <v>1.6400000000000001E-2</v>
      </c>
    </row>
    <row r="58" spans="2:7" ht="16.2">
      <c r="B58" s="107" t="s">
        <v>1140</v>
      </c>
      <c r="C58" s="96">
        <v>-0.1318</v>
      </c>
      <c r="D58" s="96" t="s">
        <v>1181</v>
      </c>
      <c r="E58" s="96" t="s">
        <v>638</v>
      </c>
      <c r="F58" s="96" t="s">
        <v>246</v>
      </c>
      <c r="G58" s="96">
        <v>0.99870000000000003</v>
      </c>
    </row>
    <row r="59" spans="2:7" ht="16.2">
      <c r="B59" s="107" t="s">
        <v>1142</v>
      </c>
      <c r="C59" s="96">
        <v>-0.79110000000000003</v>
      </c>
      <c r="D59" s="96" t="s">
        <v>1182</v>
      </c>
      <c r="E59" s="96" t="s">
        <v>638</v>
      </c>
      <c r="F59" s="96" t="s">
        <v>246</v>
      </c>
      <c r="G59" s="96">
        <v>0.79279999999999995</v>
      </c>
    </row>
    <row r="60" spans="2:7" ht="16.2">
      <c r="B60" s="107" t="s">
        <v>1144</v>
      </c>
      <c r="C60" s="96">
        <v>2.9079999999999999</v>
      </c>
      <c r="D60" s="96" t="s">
        <v>1183</v>
      </c>
      <c r="E60" s="96" t="s">
        <v>645</v>
      </c>
      <c r="F60" s="96" t="s">
        <v>256</v>
      </c>
      <c r="G60" s="96">
        <v>2.1700000000000001E-2</v>
      </c>
    </row>
    <row r="61" spans="2:7" ht="16.2">
      <c r="B61" s="107" t="s">
        <v>1146</v>
      </c>
      <c r="C61" s="96">
        <v>2.2490000000000001</v>
      </c>
      <c r="D61" s="96" t="s">
        <v>1184</v>
      </c>
      <c r="E61" s="96" t="s">
        <v>638</v>
      </c>
      <c r="F61" s="96" t="s">
        <v>246</v>
      </c>
      <c r="G61" s="96">
        <v>6.1699999999999998E-2</v>
      </c>
    </row>
    <row r="62" spans="2:7" ht="16.2">
      <c r="B62" s="107" t="s">
        <v>1148</v>
      </c>
      <c r="C62" s="96">
        <v>-0.6593</v>
      </c>
      <c r="D62" s="96" t="s">
        <v>1185</v>
      </c>
      <c r="E62" s="96" t="s">
        <v>638</v>
      </c>
      <c r="F62" s="96" t="s">
        <v>246</v>
      </c>
      <c r="G62" s="96">
        <v>0.86650000000000005</v>
      </c>
    </row>
    <row r="63" spans="2:7">
      <c r="B63" s="116" t="s">
        <v>45</v>
      </c>
      <c r="C63" s="116"/>
      <c r="D63" s="116"/>
      <c r="E63" s="116"/>
      <c r="F63" s="116"/>
      <c r="G63" s="116"/>
    </row>
    <row r="64" spans="2:7">
      <c r="B64" s="107" t="s">
        <v>1086</v>
      </c>
      <c r="C64" s="96">
        <v>-2.8660000000000001</v>
      </c>
      <c r="D64" s="96" t="s">
        <v>1186</v>
      </c>
      <c r="E64" s="96" t="s">
        <v>645</v>
      </c>
      <c r="F64" s="96" t="s">
        <v>255</v>
      </c>
      <c r="G64" s="96">
        <v>1.1000000000000001E-3</v>
      </c>
    </row>
    <row r="65" spans="2:7" ht="16.2">
      <c r="B65" s="107" t="s">
        <v>1140</v>
      </c>
      <c r="C65" s="96">
        <v>-2.12E-2</v>
      </c>
      <c r="D65" s="96" t="s">
        <v>1187</v>
      </c>
      <c r="E65" s="96" t="s">
        <v>638</v>
      </c>
      <c r="F65" s="96" t="s">
        <v>246</v>
      </c>
      <c r="G65" s="96" t="s">
        <v>979</v>
      </c>
    </row>
    <row r="66" spans="2:7" ht="16.2">
      <c r="B66" s="107" t="s">
        <v>1142</v>
      </c>
      <c r="C66" s="96">
        <v>-0.27510000000000001</v>
      </c>
      <c r="D66" s="96" t="s">
        <v>1188</v>
      </c>
      <c r="E66" s="96" t="s">
        <v>638</v>
      </c>
      <c r="F66" s="96" t="s">
        <v>246</v>
      </c>
      <c r="G66" s="96">
        <v>0.9607</v>
      </c>
    </row>
    <row r="67" spans="2:7" ht="16.2">
      <c r="B67" s="107" t="s">
        <v>1144</v>
      </c>
      <c r="C67" s="96">
        <v>2.8450000000000002</v>
      </c>
      <c r="D67" s="96" t="s">
        <v>1189</v>
      </c>
      <c r="E67" s="96" t="s">
        <v>645</v>
      </c>
      <c r="F67" s="96" t="s">
        <v>255</v>
      </c>
      <c r="G67" s="96">
        <v>1.1000000000000001E-3</v>
      </c>
    </row>
    <row r="68" spans="2:7" ht="16.2">
      <c r="B68" s="107" t="s">
        <v>1146</v>
      </c>
      <c r="C68" s="96">
        <v>2.5910000000000002</v>
      </c>
      <c r="D68" s="96" t="s">
        <v>1190</v>
      </c>
      <c r="E68" s="96" t="s">
        <v>645</v>
      </c>
      <c r="F68" s="96" t="s">
        <v>255</v>
      </c>
      <c r="G68" s="96">
        <v>1.4E-3</v>
      </c>
    </row>
    <row r="69" spans="2:7" ht="16.2">
      <c r="B69" s="107" t="s">
        <v>1148</v>
      </c>
      <c r="C69" s="96">
        <v>-0.25390000000000001</v>
      </c>
      <c r="D69" s="96" t="s">
        <v>1191</v>
      </c>
      <c r="E69" s="96" t="s">
        <v>638</v>
      </c>
      <c r="F69" s="96" t="s">
        <v>246</v>
      </c>
      <c r="G69" s="96">
        <v>0.96860000000000002</v>
      </c>
    </row>
  </sheetData>
  <mergeCells count="16">
    <mergeCell ref="B49:G49"/>
    <mergeCell ref="B56:G56"/>
    <mergeCell ref="B63:G63"/>
    <mergeCell ref="B14:G14"/>
    <mergeCell ref="B21:G21"/>
    <mergeCell ref="B28:G28"/>
    <mergeCell ref="B35:G35"/>
    <mergeCell ref="B42:G42"/>
    <mergeCell ref="AK2:AN2"/>
    <mergeCell ref="L2:O2"/>
    <mergeCell ref="Q2:T2"/>
    <mergeCell ref="B2:E2"/>
    <mergeCell ref="G2:J2"/>
    <mergeCell ref="V2:Y2"/>
    <mergeCell ref="AA2:AD2"/>
    <mergeCell ref="AF2:AI2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97C657-F957-4E45-9CDA-B030CDE8F8FB}">
  <dimension ref="A1:G24"/>
  <sheetViews>
    <sheetView workbookViewId="0">
      <selection activeCell="B10" sqref="B10:G10"/>
    </sheetView>
  </sheetViews>
  <sheetFormatPr defaultRowHeight="14.4"/>
  <cols>
    <col min="1" max="1" width="16.44140625" customWidth="1"/>
    <col min="2" max="22" width="15" customWidth="1"/>
  </cols>
  <sheetData>
    <row r="1" spans="1:7" ht="22.8">
      <c r="A1" s="1" t="s">
        <v>492</v>
      </c>
    </row>
    <row r="2" spans="1:7">
      <c r="A2" t="s">
        <v>530</v>
      </c>
      <c r="B2" s="113" t="s">
        <v>623</v>
      </c>
      <c r="C2" s="113"/>
      <c r="D2" s="113"/>
      <c r="E2" s="113"/>
      <c r="F2" s="113"/>
      <c r="G2" s="113"/>
    </row>
    <row r="3" spans="1:7">
      <c r="B3" s="15" t="s">
        <v>25</v>
      </c>
      <c r="C3" s="15" t="s">
        <v>26</v>
      </c>
      <c r="D3" s="15" t="s">
        <v>27</v>
      </c>
      <c r="E3" s="15" t="s">
        <v>183</v>
      </c>
      <c r="F3" s="15" t="s">
        <v>182</v>
      </c>
      <c r="G3" s="15" t="s">
        <v>184</v>
      </c>
    </row>
    <row r="4" spans="1:7">
      <c r="B4" s="9">
        <v>4.8828124999999917E-2</v>
      </c>
      <c r="C4" s="9">
        <v>6.25E-2</v>
      </c>
      <c r="D4" s="9">
        <v>9.1995836463223252E-4</v>
      </c>
      <c r="E4" s="9">
        <v>5.1971200315105492E-2</v>
      </c>
      <c r="F4" s="9">
        <v>1.9635940009774582E-6</v>
      </c>
      <c r="G4" s="9">
        <v>1.2688281326930062E-5</v>
      </c>
    </row>
    <row r="5" spans="1:7">
      <c r="B5" s="9">
        <v>9.8335502935226568E-2</v>
      </c>
      <c r="C5" s="9">
        <v>6.6523136403334987E-2</v>
      </c>
      <c r="D5" s="9">
        <v>1.646771601111487E-3</v>
      </c>
      <c r="E5" s="9">
        <v>2.0387888657919156E-2</v>
      </c>
      <c r="F5" s="9">
        <v>5.1971200315105489E-3</v>
      </c>
      <c r="G5" s="9">
        <v>4.5741277662528333E-5</v>
      </c>
    </row>
    <row r="6" spans="1:7">
      <c r="B6" s="9">
        <v>7.0994751822280919E-2</v>
      </c>
      <c r="C6" s="9">
        <v>2.6830169888679766E-2</v>
      </c>
      <c r="D6" s="9">
        <v>1.4335979449676703E-3</v>
      </c>
      <c r="E6" s="9">
        <v>5.0550045109442283E-2</v>
      </c>
      <c r="F6" s="9">
        <v>7.8229480233361348E-3</v>
      </c>
      <c r="G6" s="9">
        <v>1.4078529613370054E-5</v>
      </c>
    </row>
    <row r="7" spans="1:7">
      <c r="B7" s="9">
        <v>4.7823256718111752E-2</v>
      </c>
      <c r="C7" s="9">
        <v>1.6862941195381672E-2</v>
      </c>
      <c r="D7" s="9">
        <v>7.0110983581362033E-3</v>
      </c>
      <c r="E7" s="9">
        <v>0.10110009021888457</v>
      </c>
      <c r="F7" s="9">
        <v>2.8633665752731438E-3</v>
      </c>
      <c r="G7" s="9">
        <v>6.2919040239949053E-5</v>
      </c>
    </row>
    <row r="8" spans="1:7">
      <c r="B8" s="9">
        <v>0.11217757373017921</v>
      </c>
      <c r="C8" s="9">
        <v>7.5362989230672514E-2</v>
      </c>
      <c r="D8" s="9">
        <v>3.4096897524176677E-3</v>
      </c>
      <c r="E8" s="9">
        <v>2.6716154815936023E-2</v>
      </c>
      <c r="F8" s="9">
        <v>9.1750268477930868E-3</v>
      </c>
      <c r="G8" s="9">
        <v>4.2678121134184511E-5</v>
      </c>
    </row>
    <row r="10" spans="1:7">
      <c r="B10" s="113" t="s">
        <v>622</v>
      </c>
      <c r="C10" s="113"/>
      <c r="D10" s="113"/>
      <c r="E10" s="113"/>
      <c r="F10" s="113"/>
      <c r="G10" s="113"/>
    </row>
    <row r="11" spans="1:7">
      <c r="B11" s="15" t="s">
        <v>25</v>
      </c>
      <c r="C11" s="15" t="s">
        <v>26</v>
      </c>
      <c r="D11" s="15" t="s">
        <v>27</v>
      </c>
      <c r="E11" s="15" t="s">
        <v>183</v>
      </c>
      <c r="F11" s="15" t="s">
        <v>182</v>
      </c>
      <c r="G11" s="15" t="s">
        <v>184</v>
      </c>
    </row>
    <row r="12" spans="1:7">
      <c r="B12" s="9">
        <v>2.2757722562131523E-2</v>
      </c>
      <c r="C12" s="9">
        <v>0.10312742862668563</v>
      </c>
      <c r="D12" s="9">
        <v>5.4199678154070808E-3</v>
      </c>
      <c r="E12" s="9">
        <v>3.1387984209913942E-4</v>
      </c>
      <c r="F12" s="9">
        <v>9.6221293241055258E-2</v>
      </c>
      <c r="G12" s="9">
        <v>4.6139317519299858E-7</v>
      </c>
    </row>
    <row r="13" spans="1:7">
      <c r="B13" s="9">
        <v>2.4731610499964182E-2</v>
      </c>
      <c r="C13" s="9">
        <v>9.5556644218938253E-2</v>
      </c>
      <c r="D13" s="9">
        <v>1.2043746812207354E-3</v>
      </c>
      <c r="E13" s="9">
        <v>5.5412535419229641E-4</v>
      </c>
      <c r="F13" s="9">
        <v>0.10750681334690645</v>
      </c>
      <c r="G13" s="9">
        <v>1.953412541253667E-7</v>
      </c>
    </row>
    <row r="14" spans="1:7">
      <c r="B14" s="9">
        <v>5.2283516941198871E-2</v>
      </c>
      <c r="C14" s="9">
        <v>0.13420403931600686</v>
      </c>
      <c r="D14" s="9">
        <v>3.6763758965041851E-3</v>
      </c>
      <c r="E14" s="9">
        <v>1.9321570703097085E-4</v>
      </c>
      <c r="F14" s="9">
        <v>5.1207537721440086E-2</v>
      </c>
      <c r="G14" s="9">
        <v>1.1488674676575574E-4</v>
      </c>
    </row>
    <row r="15" spans="1:7">
      <c r="B15" s="9">
        <v>3.0069154137829686E-3</v>
      </c>
      <c r="C15" s="9">
        <v>8.7322666765647247E-2</v>
      </c>
      <c r="D15" s="9">
        <v>4.6139317519299858E-7</v>
      </c>
      <c r="E15" s="9">
        <v>7.0138782095501798E-4</v>
      </c>
      <c r="F15" s="9">
        <v>2.5603768860720043E-2</v>
      </c>
      <c r="G15" s="9">
        <v>4.6139317519299858E-7</v>
      </c>
    </row>
    <row r="16" spans="1:7">
      <c r="B16" s="9">
        <v>6.0556603289197344E-3</v>
      </c>
      <c r="C16" s="9">
        <v>6.3482378808185316E-2</v>
      </c>
      <c r="D16" s="9">
        <v>1.953412541253667E-7</v>
      </c>
      <c r="E16" s="9">
        <v>1.5585585782880895E-4</v>
      </c>
      <c r="F16" s="9">
        <v>2.183066669141176E-2</v>
      </c>
      <c r="G16" s="9">
        <v>1.953412541253667E-7</v>
      </c>
    </row>
    <row r="18" spans="2:7">
      <c r="B18" s="113" t="s">
        <v>100</v>
      </c>
      <c r="C18" s="113"/>
      <c r="D18" s="113"/>
      <c r="E18" s="113"/>
      <c r="F18" s="113"/>
      <c r="G18" s="113"/>
    </row>
    <row r="19" spans="2:7">
      <c r="B19" s="15" t="s">
        <v>25</v>
      </c>
      <c r="C19" s="15" t="s">
        <v>26</v>
      </c>
      <c r="D19" s="15" t="s">
        <v>27</v>
      </c>
      <c r="E19" s="15" t="s">
        <v>183</v>
      </c>
      <c r="F19" s="15" t="s">
        <v>182</v>
      </c>
      <c r="G19" s="15" t="s">
        <v>184</v>
      </c>
    </row>
    <row r="20" spans="2:7">
      <c r="B20" s="9">
        <v>9.2906805859587407E-3</v>
      </c>
      <c r="C20" s="9">
        <v>5.7511728164054664E-2</v>
      </c>
      <c r="D20" s="9">
        <v>3.5102373147006054E-6</v>
      </c>
      <c r="E20" s="9">
        <v>3.1686233743438402E-2</v>
      </c>
      <c r="F20" s="9">
        <v>1.3048248741068256E-2</v>
      </c>
      <c r="G20" s="9">
        <v>2.1909682369175627E-6</v>
      </c>
    </row>
    <row r="21" spans="2:7">
      <c r="B21" s="9">
        <v>1.6288527513142512E-2</v>
      </c>
      <c r="C21" s="9">
        <v>7.9215584358596023E-3</v>
      </c>
      <c r="D21" s="9">
        <v>1.2831061023768813E-5</v>
      </c>
      <c r="E21" s="9">
        <v>1.2430257558670586E-2</v>
      </c>
      <c r="F21" s="9">
        <v>1.1597840395539421E-2</v>
      </c>
      <c r="G21" s="9">
        <v>8.5720512435180361E-5</v>
      </c>
    </row>
    <row r="22" spans="2:7">
      <c r="B22" s="9">
        <v>8.6086337177860017E-3</v>
      </c>
      <c r="C22" s="9">
        <v>1.2779719664965303E-2</v>
      </c>
      <c r="D22" s="9">
        <v>2.2032611015663076E-5</v>
      </c>
      <c r="E22" s="9">
        <v>7.704943003854374E-3</v>
      </c>
      <c r="F22" s="9">
        <v>1.1923900070004333E-2</v>
      </c>
      <c r="G22" s="9">
        <v>1.0626837930860898E-4</v>
      </c>
    </row>
    <row r="23" spans="2:7">
      <c r="B23" s="9">
        <v>2.3683071351724941E-2</v>
      </c>
      <c r="C23" s="9">
        <v>8.0321392707504956E-3</v>
      </c>
      <c r="D23" s="9">
        <v>1.2463526925136621E-4</v>
      </c>
      <c r="E23" s="9">
        <v>3.0819772015417482E-2</v>
      </c>
      <c r="F23" s="9">
        <v>1.5843116871719205E-2</v>
      </c>
      <c r="G23" s="9">
        <v>1.2291937866903328E-4</v>
      </c>
    </row>
    <row r="24" spans="2:7">
      <c r="B24" s="9">
        <v>1.3253341909822761E-2</v>
      </c>
      <c r="C24" s="9">
        <v>1.4705503586016664E-2</v>
      </c>
      <c r="D24" s="9">
        <v>1.8753247833858519E-5</v>
      </c>
      <c r="E24" s="9">
        <v>1.7487889494189057E-2</v>
      </c>
      <c r="F24" s="9">
        <v>1.3003105229867603E-2</v>
      </c>
      <c r="G24" s="9">
        <v>3.9576402424652509E-5</v>
      </c>
    </row>
  </sheetData>
  <mergeCells count="3">
    <mergeCell ref="B2:G2"/>
    <mergeCell ref="B10:G10"/>
    <mergeCell ref="B18:G18"/>
  </mergeCells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189FAF-CF4B-4D25-9C4F-CC5BD0F41781}">
  <dimension ref="A1:AL100"/>
  <sheetViews>
    <sheetView topLeftCell="A11" workbookViewId="0">
      <selection activeCell="K89" sqref="K89"/>
    </sheetView>
  </sheetViews>
  <sheetFormatPr defaultRowHeight="14.4"/>
  <cols>
    <col min="1" max="1" width="24.88671875" customWidth="1"/>
    <col min="2" max="23" width="17.5546875" customWidth="1"/>
  </cols>
  <sheetData>
    <row r="1" spans="1:38" ht="22.8">
      <c r="A1" s="1" t="s">
        <v>586</v>
      </c>
      <c r="M1" s="44"/>
      <c r="R1" s="44"/>
      <c r="W1" s="44"/>
      <c r="AB1" s="44"/>
      <c r="AG1" s="44"/>
      <c r="AL1" s="44"/>
    </row>
    <row r="2" spans="1:38">
      <c r="B2" s="9"/>
      <c r="C2" s="7" t="s">
        <v>374</v>
      </c>
      <c r="D2" s="7" t="s">
        <v>398</v>
      </c>
      <c r="E2" s="7" t="s">
        <v>375</v>
      </c>
      <c r="F2" s="7" t="s">
        <v>397</v>
      </c>
      <c r="G2" s="7" t="s">
        <v>376</v>
      </c>
      <c r="H2" s="7" t="s">
        <v>388</v>
      </c>
      <c r="I2" s="7" t="s">
        <v>396</v>
      </c>
      <c r="J2" s="7" t="s">
        <v>389</v>
      </c>
      <c r="K2" s="7" t="s">
        <v>395</v>
      </c>
      <c r="L2" s="7" t="s">
        <v>399</v>
      </c>
      <c r="M2" s="7" t="s">
        <v>367</v>
      </c>
      <c r="N2" s="7" t="s">
        <v>394</v>
      </c>
      <c r="O2" s="7" t="s">
        <v>368</v>
      </c>
      <c r="P2" s="7" t="s">
        <v>393</v>
      </c>
      <c r="Q2" s="7" t="s">
        <v>377</v>
      </c>
      <c r="R2" s="7" t="s">
        <v>369</v>
      </c>
      <c r="S2" s="7" t="s">
        <v>392</v>
      </c>
      <c r="T2" s="7" t="s">
        <v>370</v>
      </c>
      <c r="U2" s="7" t="s">
        <v>391</v>
      </c>
      <c r="V2" s="7" t="s">
        <v>378</v>
      </c>
      <c r="W2" s="15" t="s">
        <v>390</v>
      </c>
    </row>
    <row r="3" spans="1:38">
      <c r="B3" s="7" t="s">
        <v>526</v>
      </c>
      <c r="C3" s="9">
        <v>18390.953000000001</v>
      </c>
      <c r="D3" s="9">
        <f>C3/$W3</f>
        <v>1.0257250102915771</v>
      </c>
      <c r="E3" s="9">
        <v>18666.075000000001</v>
      </c>
      <c r="F3" s="9">
        <f>E3/$W3</f>
        <v>1.0410694851690583</v>
      </c>
      <c r="G3" s="9">
        <f>C3/E3</f>
        <v>0.98526085425029097</v>
      </c>
      <c r="H3" s="9">
        <v>33683.642999999996</v>
      </c>
      <c r="I3" s="9">
        <f>H3/$W3</f>
        <v>1.8786495220140469</v>
      </c>
      <c r="J3" s="9">
        <v>30326.572</v>
      </c>
      <c r="K3" s="9">
        <f>J3/$W3</f>
        <v>1.6914144349565925</v>
      </c>
      <c r="L3" s="9">
        <f>H3/J3</f>
        <v>1.1106973448894915</v>
      </c>
      <c r="M3" s="9">
        <v>20461.66</v>
      </c>
      <c r="N3" s="9">
        <f>M3/$W3</f>
        <v>1.1412152711217711</v>
      </c>
      <c r="O3" s="9">
        <v>7089.2049999999999</v>
      </c>
      <c r="P3" s="9">
        <f>O3/$W3</f>
        <v>0.39538869310274999</v>
      </c>
      <c r="Q3" s="9">
        <f>M3/O3</f>
        <v>2.8863123580147563</v>
      </c>
      <c r="R3" s="9">
        <v>21843.409</v>
      </c>
      <c r="S3" s="9">
        <f>R3/$W3</f>
        <v>1.2182800380887344</v>
      </c>
      <c r="T3" s="9">
        <v>25677.589</v>
      </c>
      <c r="U3" s="9">
        <f>T3/$W3</f>
        <v>1.4321250911406214</v>
      </c>
      <c r="V3" s="9">
        <f>R3/T3</f>
        <v>0.85067990612358502</v>
      </c>
      <c r="W3" s="9">
        <v>17929.710999999999</v>
      </c>
    </row>
    <row r="4" spans="1:38">
      <c r="B4" s="7" t="s">
        <v>528</v>
      </c>
      <c r="C4" s="9">
        <v>7185.6689999999999</v>
      </c>
      <c r="D4" s="9">
        <f>C4/$W4</f>
        <v>0.38509609463703526</v>
      </c>
      <c r="E4" s="9">
        <v>16058.953</v>
      </c>
      <c r="F4" s="9">
        <f>E4/$W4</f>
        <v>0.86063525668378282</v>
      </c>
      <c r="G4" s="9">
        <f>C4/E4</f>
        <v>0.44745563424963009</v>
      </c>
      <c r="H4" s="9">
        <v>12979.966</v>
      </c>
      <c r="I4" s="9">
        <f>H4/$W4</f>
        <v>0.69562544769617141</v>
      </c>
      <c r="J4" s="9">
        <v>46344.146000000001</v>
      </c>
      <c r="K4" s="9">
        <f>J4/$W4</f>
        <v>2.4836865758621194</v>
      </c>
      <c r="L4" s="9">
        <f>H4/J4</f>
        <v>0.28007779019166734</v>
      </c>
      <c r="M4" s="9">
        <v>16822.64</v>
      </c>
      <c r="N4" s="9">
        <f>M4/$W4</f>
        <v>0.90156295335685166</v>
      </c>
      <c r="O4" s="9">
        <v>16571.196</v>
      </c>
      <c r="P4" s="9">
        <f>O4/$W4</f>
        <v>0.88808750626627253</v>
      </c>
      <c r="Q4" s="9">
        <f>M4/O4</f>
        <v>1.0151735577806211</v>
      </c>
      <c r="R4" s="9">
        <v>10880.288</v>
      </c>
      <c r="S4" s="9">
        <f>R4/$W4</f>
        <v>0.58309900126574155</v>
      </c>
      <c r="T4" s="9">
        <v>25133.367999999999</v>
      </c>
      <c r="U4" s="9">
        <f>T4/$W4</f>
        <v>1.3469534794707958</v>
      </c>
      <c r="V4" s="9">
        <f>R4/T4</f>
        <v>0.43290210846393534</v>
      </c>
      <c r="W4" s="9">
        <v>18659.418000000001</v>
      </c>
    </row>
    <row r="5" spans="1:38" ht="16.2">
      <c r="B5" s="7" t="s">
        <v>527</v>
      </c>
      <c r="C5" s="9">
        <v>19044.075000000001</v>
      </c>
      <c r="D5" s="9">
        <f>C5/$W5</f>
        <v>0.87688656031596535</v>
      </c>
      <c r="E5" s="9">
        <v>17517.217000000001</v>
      </c>
      <c r="F5" s="9">
        <f>E5/$W5</f>
        <v>0.80658221317855305</v>
      </c>
      <c r="G5" s="9">
        <f>C5/E5</f>
        <v>1.0871632748512505</v>
      </c>
      <c r="H5" s="9">
        <v>26786.3</v>
      </c>
      <c r="I5" s="9">
        <f>H5/$W5</f>
        <v>1.2333781751327666</v>
      </c>
      <c r="J5" s="9">
        <v>35996.279000000002</v>
      </c>
      <c r="K5" s="9">
        <f>J5/$W5</f>
        <v>1.6574526868059392</v>
      </c>
      <c r="L5" s="9">
        <f>H5/J5</f>
        <v>0.74414080410922467</v>
      </c>
      <c r="M5" s="9">
        <v>19063.831999999999</v>
      </c>
      <c r="N5" s="9">
        <f>M5/$W5</f>
        <v>0.87779627358752932</v>
      </c>
      <c r="O5" s="9">
        <v>6981.8609999999999</v>
      </c>
      <c r="P5" s="9">
        <f>O5/$W5</f>
        <v>0.32148056951541021</v>
      </c>
      <c r="Q5" s="9">
        <f>M5/O5</f>
        <v>2.7304800253113028</v>
      </c>
      <c r="R5" s="9">
        <v>17976.288</v>
      </c>
      <c r="S5" s="9">
        <f>R5/$W5</f>
        <v>0.82772018864498087</v>
      </c>
      <c r="T5" s="55">
        <v>24344.731</v>
      </c>
      <c r="U5" s="9">
        <f>T5/$W5</f>
        <v>1.1209558578406906</v>
      </c>
      <c r="V5" s="9">
        <f>R5/T5</f>
        <v>0.73840569443958948</v>
      </c>
      <c r="W5" s="9">
        <v>21717.831999999999</v>
      </c>
    </row>
    <row r="6" spans="1:38" ht="16.2">
      <c r="B6" s="7" t="s">
        <v>529</v>
      </c>
      <c r="C6" s="55">
        <v>19506.438999999998</v>
      </c>
      <c r="D6" s="9">
        <f>C6/$W6</f>
        <v>0.91045422596726333</v>
      </c>
      <c r="E6" s="9">
        <v>18525.295999999998</v>
      </c>
      <c r="F6" s="9">
        <f>E6/$W6</f>
        <v>0.86465981979050299</v>
      </c>
      <c r="G6" s="9">
        <f>C6/E6</f>
        <v>1.0529623386314584</v>
      </c>
      <c r="H6" s="9">
        <v>21637.692999999999</v>
      </c>
      <c r="I6" s="9">
        <f>H6/$W6</f>
        <v>1.00992954336936</v>
      </c>
      <c r="J6" s="9">
        <v>43011.178999999996</v>
      </c>
      <c r="K6" s="9">
        <f>J6/$W6</f>
        <v>2.0075273444007085</v>
      </c>
      <c r="L6" s="9">
        <f>H6/J6</f>
        <v>0.50307137593228968</v>
      </c>
      <c r="M6" s="9">
        <v>20312.418000000001</v>
      </c>
      <c r="N6" s="9">
        <f>M6/$W6</f>
        <v>0.94807293159522921</v>
      </c>
      <c r="O6" s="9">
        <v>8519.0540000000001</v>
      </c>
      <c r="P6" s="9">
        <f>O6/$W6</f>
        <v>0.39762299595242984</v>
      </c>
      <c r="Q6" s="9">
        <f>M6/O6</f>
        <v>2.3843513610783544</v>
      </c>
      <c r="R6" s="9">
        <v>22725.359</v>
      </c>
      <c r="S6" s="9">
        <f>R6/$W6</f>
        <v>1.0606958624366642</v>
      </c>
      <c r="T6" s="9">
        <v>26962.438999999998</v>
      </c>
      <c r="U6" s="9">
        <f>T6/$W6</f>
        <v>1.2584596568309856</v>
      </c>
      <c r="V6" s="9">
        <f>R6/T6</f>
        <v>0.8428524956514506</v>
      </c>
      <c r="W6" s="9">
        <v>21424.953000000001</v>
      </c>
    </row>
    <row r="7" spans="1:38">
      <c r="B7" s="7" t="s">
        <v>526</v>
      </c>
      <c r="C7" s="9">
        <v>3554.3856609728241</v>
      </c>
      <c r="D7" s="9">
        <v>1.0714637622163441</v>
      </c>
      <c r="E7" s="9">
        <v>4216.4980396124574</v>
      </c>
      <c r="F7" s="9">
        <v>1.2710564592094626</v>
      </c>
      <c r="G7" s="9">
        <v>0.84297102182443118</v>
      </c>
      <c r="H7" s="9">
        <v>1709.1110978275972</v>
      </c>
      <c r="I7" s="9">
        <v>0.51520875380271935</v>
      </c>
      <c r="J7" s="9">
        <v>1069.727820401107</v>
      </c>
      <c r="K7" s="9">
        <v>0.32246770731141072</v>
      </c>
      <c r="L7" s="9">
        <v>1.5977065055546054</v>
      </c>
      <c r="M7" s="9">
        <v>3072.4769999999999</v>
      </c>
      <c r="N7" s="9">
        <v>1.0839007171260768</v>
      </c>
      <c r="O7" s="9">
        <v>1500.2249999999999</v>
      </c>
      <c r="P7" s="9">
        <v>1.0936895868552285</v>
      </c>
      <c r="Q7" s="9">
        <v>2.0480107983802429</v>
      </c>
      <c r="R7" s="9">
        <v>6868.0119999999997</v>
      </c>
      <c r="S7" s="9">
        <v>2.4894495529653917</v>
      </c>
      <c r="T7" s="9">
        <v>8565.2549999999992</v>
      </c>
      <c r="U7" s="9">
        <v>3.10464953042956</v>
      </c>
      <c r="V7" s="9">
        <v>0.80184559595715488</v>
      </c>
      <c r="W7" s="9">
        <v>3317.3176604876553</v>
      </c>
    </row>
    <row r="8" spans="1:38">
      <c r="B8" s="7" t="s">
        <v>528</v>
      </c>
      <c r="C8" s="9">
        <v>1023.6194610421559</v>
      </c>
      <c r="D8" s="9">
        <v>0.27752174097426424</v>
      </c>
      <c r="E8" s="9">
        <v>5746.0692012046156</v>
      </c>
      <c r="F8" s="9">
        <v>1.5578632384083129</v>
      </c>
      <c r="G8" s="9">
        <v>0.17814255714629448</v>
      </c>
      <c r="H8" s="9">
        <v>997.58693556349249</v>
      </c>
      <c r="I8" s="9">
        <v>0.27046385269863482</v>
      </c>
      <c r="J8" s="9">
        <v>2868.7647972396917</v>
      </c>
      <c r="K8" s="9">
        <v>0.77777399832265759</v>
      </c>
      <c r="L8" s="9">
        <v>0.34774092896126052</v>
      </c>
      <c r="M8" s="9">
        <v>1238.577</v>
      </c>
      <c r="N8" s="9">
        <v>0.48906763876554921</v>
      </c>
      <c r="O8" s="9">
        <v>2731.489</v>
      </c>
      <c r="P8" s="9">
        <v>2.144691448501832</v>
      </c>
      <c r="Q8" s="9">
        <v>0.45344389085952752</v>
      </c>
      <c r="R8" s="9">
        <v>3420.9838101486812</v>
      </c>
      <c r="S8" s="9">
        <v>1.2400046209698639</v>
      </c>
      <c r="T8" s="9">
        <v>8383.7195902169788</v>
      </c>
      <c r="U8" s="9">
        <v>3.038848357581911</v>
      </c>
      <c r="V8" s="9">
        <v>0.40805083869224956</v>
      </c>
      <c r="W8" s="9">
        <v>3688.4298053502066</v>
      </c>
    </row>
    <row r="9" spans="1:38" ht="13.95" customHeight="1">
      <c r="B9" s="7" t="s">
        <v>527</v>
      </c>
      <c r="C9" s="9">
        <v>3034.87</v>
      </c>
      <c r="D9" s="9">
        <v>0.87686598429028018</v>
      </c>
      <c r="E9" s="9">
        <v>4475.2340000000004</v>
      </c>
      <c r="F9" s="9">
        <v>1.2930308271324071</v>
      </c>
      <c r="G9" s="9">
        <v>0.67814777953510352</v>
      </c>
      <c r="H9" s="9">
        <v>2305.5770000000002</v>
      </c>
      <c r="I9" s="9">
        <v>0.66615111865155063</v>
      </c>
      <c r="J9" s="9">
        <v>1855.163</v>
      </c>
      <c r="K9" s="9">
        <v>0.57088490463674757</v>
      </c>
      <c r="L9" s="9">
        <v>1.242789447611881</v>
      </c>
      <c r="M9" s="9">
        <v>4371.527</v>
      </c>
      <c r="N9" s="9">
        <v>1.5845481830733756</v>
      </c>
      <c r="O9" s="9">
        <v>1295.1130000000001</v>
      </c>
      <c r="P9" s="9">
        <v>0.84585533457247175</v>
      </c>
      <c r="Q9" s="9">
        <v>3.3754019919497371</v>
      </c>
      <c r="R9" s="9">
        <v>6990.3050000000003</v>
      </c>
      <c r="S9" s="9">
        <v>2.4686880220426439</v>
      </c>
      <c r="T9" s="55">
        <v>8327.1839999999993</v>
      </c>
      <c r="U9" s="9">
        <v>2.9408186621535322</v>
      </c>
      <c r="V9" s="9">
        <v>0.83945605140945623</v>
      </c>
      <c r="W9" s="9">
        <v>3461.0419999999999</v>
      </c>
    </row>
    <row r="10" spans="1:38" ht="16.2">
      <c r="B10" s="7" t="s">
        <v>529</v>
      </c>
      <c r="C10" s="9">
        <v>2900.6798779850196</v>
      </c>
      <c r="D10" s="9">
        <v>0.94785529236908816</v>
      </c>
      <c r="E10" s="9">
        <v>3539.5597591829301</v>
      </c>
      <c r="F10" s="9">
        <v>1.1566220994813003</v>
      </c>
      <c r="G10" s="9">
        <v>0.81950301035590112</v>
      </c>
      <c r="H10" s="9">
        <v>3147.2304666089103</v>
      </c>
      <c r="I10" s="9">
        <v>1.028420639147791</v>
      </c>
      <c r="J10" s="9">
        <v>2351.0568823592007</v>
      </c>
      <c r="K10" s="9">
        <v>0.76825496171365038</v>
      </c>
      <c r="L10" s="9">
        <v>1.3386449686622546</v>
      </c>
      <c r="M10" s="9">
        <v>4880.4260000000004</v>
      </c>
      <c r="N10" s="9">
        <v>1.6168504845324316</v>
      </c>
      <c r="O10" s="9">
        <v>1369.82</v>
      </c>
      <c r="P10" s="9">
        <v>0.96773013872108293</v>
      </c>
      <c r="Q10" s="9">
        <v>3.5628228526375731</v>
      </c>
      <c r="R10" s="9">
        <v>7272.545720518945</v>
      </c>
      <c r="S10" s="9">
        <v>2.5683638281881271</v>
      </c>
      <c r="T10" s="55">
        <v>8743.8579471684807</v>
      </c>
      <c r="U10" s="9">
        <v>3.0879707510068886</v>
      </c>
      <c r="V10" s="9">
        <v>0.83173191564417059</v>
      </c>
      <c r="W10" s="9">
        <v>3060.2560341621379</v>
      </c>
    </row>
    <row r="11" spans="1:38">
      <c r="B11" s="7" t="s">
        <v>526</v>
      </c>
      <c r="C11" s="9">
        <v>18853.509999999998</v>
      </c>
      <c r="D11" s="9">
        <f>C11/$W11</f>
        <v>1.1471613741566435</v>
      </c>
      <c r="E11" s="9">
        <v>16960.874</v>
      </c>
      <c r="F11" s="9">
        <f>E11/$W11</f>
        <v>1.0320019733586843</v>
      </c>
      <c r="G11" s="9">
        <f>C11/E11</f>
        <v>1.1115883532888693</v>
      </c>
      <c r="H11" s="9">
        <v>42953.451000000001</v>
      </c>
      <c r="I11" s="9">
        <f>H11/$W11</f>
        <v>2.6135472850376433</v>
      </c>
      <c r="J11" s="9">
        <v>34018.290999999997</v>
      </c>
      <c r="K11" s="9">
        <f>J11/$W11</f>
        <v>2.069878205703902</v>
      </c>
      <c r="L11" s="9">
        <f>H11/J11</f>
        <v>1.2626575215080618</v>
      </c>
      <c r="M11" s="9">
        <v>14645.368</v>
      </c>
      <c r="N11" s="9">
        <f>M11/$W11</f>
        <v>0.89111260873491116</v>
      </c>
      <c r="O11" s="9">
        <v>8509.0860000000011</v>
      </c>
      <c r="P11" s="9">
        <f>O11/$W11</f>
        <v>0.51774416480416952</v>
      </c>
      <c r="Q11" s="9">
        <f>M11/O11</f>
        <v>1.7211446681817528</v>
      </c>
      <c r="R11" s="9">
        <v>33416.773000000001</v>
      </c>
      <c r="S11" s="9">
        <f>R11/$W11</f>
        <v>2.033278218992677</v>
      </c>
      <c r="T11" s="9">
        <v>39015.692999999999</v>
      </c>
      <c r="U11" s="9">
        <f>T11/$W11</f>
        <v>2.3739503145861827</v>
      </c>
      <c r="V11" s="9">
        <f>R11/T11</f>
        <v>0.85649569264347047</v>
      </c>
      <c r="W11" s="9">
        <v>16434.923999999999</v>
      </c>
    </row>
    <row r="12" spans="1:38">
      <c r="B12" s="7" t="s">
        <v>528</v>
      </c>
      <c r="C12" s="9">
        <v>8253.0540000000001</v>
      </c>
      <c r="D12" s="9">
        <f>C12/$W12</f>
        <v>0.4060183000740451</v>
      </c>
      <c r="E12" s="9">
        <v>20152.167000000001</v>
      </c>
      <c r="F12" s="9">
        <f>E12/$W12</f>
        <v>0.99140858500965456</v>
      </c>
      <c r="G12" s="9">
        <f>C12/E12</f>
        <v>0.40953680068252707</v>
      </c>
      <c r="H12" s="9">
        <v>13535.501</v>
      </c>
      <c r="I12" s="9">
        <f>H12/$W12</f>
        <v>0.66589423826265248</v>
      </c>
      <c r="J12" s="9">
        <v>50660.593000000001</v>
      </c>
      <c r="K12" s="9">
        <f>J12/$W12</f>
        <v>2.4923050122540173</v>
      </c>
      <c r="L12" s="9">
        <f>H12/J12</f>
        <v>0.26718007426403401</v>
      </c>
      <c r="M12" s="9">
        <v>2368.962</v>
      </c>
      <c r="N12" s="9">
        <f>M12/$W12</f>
        <v>0.11654375752055057</v>
      </c>
      <c r="O12" s="9">
        <v>8648.598</v>
      </c>
      <c r="P12" s="9">
        <f>O12/$W12</f>
        <v>0.42547753328450127</v>
      </c>
      <c r="Q12" s="9">
        <f>M12/O12</f>
        <v>0.27391283535204203</v>
      </c>
      <c r="R12" s="9">
        <v>11748.359</v>
      </c>
      <c r="S12" s="9">
        <f>R12/$W12</f>
        <v>0.57797377187155308</v>
      </c>
      <c r="T12" s="9">
        <v>22778.167000000001</v>
      </c>
      <c r="U12" s="9">
        <f>T12/$W12</f>
        <v>1.1205976168510121</v>
      </c>
      <c r="V12" s="9">
        <f>R12/T12</f>
        <v>0.51577280120915792</v>
      </c>
      <c r="W12" s="9">
        <v>20326.803</v>
      </c>
    </row>
    <row r="13" spans="1:38" ht="16.2">
      <c r="B13" s="7" t="s">
        <v>527</v>
      </c>
      <c r="C13" s="9">
        <v>19473.831999999999</v>
      </c>
      <c r="D13" s="9">
        <f>C13/$W13</f>
        <v>1.1312804353021564</v>
      </c>
      <c r="E13" s="9">
        <v>20854.136999999999</v>
      </c>
      <c r="F13" s="9">
        <f>E13/$W13</f>
        <v>1.2114655802315026</v>
      </c>
      <c r="G13" s="9">
        <f>C13/E13</f>
        <v>0.93381145429321766</v>
      </c>
      <c r="H13" s="9">
        <v>29788.35</v>
      </c>
      <c r="I13" s="9">
        <f>H13/$W13</f>
        <v>1.7304749037032356</v>
      </c>
      <c r="J13" s="9">
        <v>48334.947999999997</v>
      </c>
      <c r="K13" s="9">
        <f>J13/$W13</f>
        <v>2.8078901478531337</v>
      </c>
      <c r="L13" s="9">
        <f>H13/J13</f>
        <v>0.61629010131551187</v>
      </c>
      <c r="M13" s="9">
        <v>14383.245999999999</v>
      </c>
      <c r="N13" s="9">
        <f>M13/$W13</f>
        <v>0.83555639156884987</v>
      </c>
      <c r="O13" s="9">
        <v>8138.2410000000009</v>
      </c>
      <c r="P13" s="9">
        <f>O13/$W13</f>
        <v>0.47276944882105676</v>
      </c>
      <c r="Q13" s="9">
        <f>M13/O13</f>
        <v>1.767365454033617</v>
      </c>
      <c r="R13" s="9">
        <v>30353.894</v>
      </c>
      <c r="S13" s="9">
        <f>R13/$W13</f>
        <v>1.7633286770387828</v>
      </c>
      <c r="T13" s="9">
        <v>31264.116000000002</v>
      </c>
      <c r="U13" s="9">
        <f>T13/$W13</f>
        <v>1.8162056013329639</v>
      </c>
      <c r="V13" s="9">
        <f>R13/T13</f>
        <v>0.97088604712188242</v>
      </c>
      <c r="W13" s="9">
        <v>17213.973999999998</v>
      </c>
    </row>
    <row r="14" spans="1:38" ht="16.2">
      <c r="B14" s="7" t="s">
        <v>529</v>
      </c>
      <c r="C14" s="9">
        <v>17519.923999999999</v>
      </c>
      <c r="D14" s="9">
        <f>C14/$W14</f>
        <v>1.030057768735859</v>
      </c>
      <c r="E14" s="9">
        <v>28352.35</v>
      </c>
      <c r="F14" s="9">
        <f>E14/$W14</f>
        <v>1.666934079132885</v>
      </c>
      <c r="G14" s="9">
        <f>C14/E14</f>
        <v>0.61793551504549005</v>
      </c>
      <c r="H14" s="9">
        <v>23610.621999999999</v>
      </c>
      <c r="I14" s="9">
        <f>H14/$W14</f>
        <v>1.3881512622877694</v>
      </c>
      <c r="J14" s="9">
        <v>38245.877</v>
      </c>
      <c r="K14" s="9">
        <f>J14/$W14</f>
        <v>2.248609224901096</v>
      </c>
      <c r="L14" s="9">
        <f>H14/J14</f>
        <v>0.61733770675463917</v>
      </c>
      <c r="M14" s="9">
        <v>14663.781999999999</v>
      </c>
      <c r="N14" s="9">
        <f>M14/$W14</f>
        <v>0.86213516497840126</v>
      </c>
      <c r="O14" s="9">
        <v>11192.369333333334</v>
      </c>
      <c r="P14" s="9">
        <f>O14/$W14</f>
        <v>0.65803864116996102</v>
      </c>
      <c r="Q14" s="9">
        <f>M14/O14</f>
        <v>1.3101588737183678</v>
      </c>
      <c r="R14" s="9">
        <v>27475.651999999998</v>
      </c>
      <c r="S14" s="9">
        <f>R14/$W14</f>
        <v>1.6153899294131036</v>
      </c>
      <c r="T14" s="9">
        <v>29484.773000000001</v>
      </c>
      <c r="U14" s="9">
        <f>T14/$W14</f>
        <v>1.7335131983485375</v>
      </c>
      <c r="V14" s="9">
        <f>R14/T14</f>
        <v>0.93185903110056156</v>
      </c>
      <c r="W14" s="9">
        <v>17008.681</v>
      </c>
    </row>
    <row r="16" spans="1:38">
      <c r="B16" s="107" t="s">
        <v>298</v>
      </c>
      <c r="C16" s="96" t="s">
        <v>632</v>
      </c>
      <c r="D16" s="96" t="s">
        <v>633</v>
      </c>
      <c r="E16" s="96" t="s">
        <v>634</v>
      </c>
      <c r="F16" s="96" t="s">
        <v>299</v>
      </c>
      <c r="G16" s="96" t="s">
        <v>300</v>
      </c>
    </row>
    <row r="17" spans="2:7">
      <c r="B17" s="136" t="s">
        <v>398</v>
      </c>
      <c r="C17" s="136"/>
      <c r="D17" s="136"/>
      <c r="E17" s="136"/>
      <c r="F17" s="136"/>
      <c r="G17" s="136"/>
    </row>
    <row r="18" spans="2:7">
      <c r="B18" s="107" t="s">
        <v>1086</v>
      </c>
      <c r="C18" s="96">
        <v>0.72519999999999996</v>
      </c>
      <c r="D18" s="96" t="s">
        <v>1249</v>
      </c>
      <c r="E18" s="96" t="s">
        <v>645</v>
      </c>
      <c r="F18" s="96" t="s">
        <v>255</v>
      </c>
      <c r="G18" s="96">
        <v>9.7999999999999997E-3</v>
      </c>
    </row>
    <row r="19" spans="2:7" ht="16.2">
      <c r="B19" s="107" t="s">
        <v>1192</v>
      </c>
      <c r="C19" s="96">
        <v>0.1198</v>
      </c>
      <c r="D19" s="96" t="s">
        <v>1250</v>
      </c>
      <c r="E19" s="96" t="s">
        <v>638</v>
      </c>
      <c r="F19" s="96" t="s">
        <v>246</v>
      </c>
      <c r="G19" s="96">
        <v>0.3503</v>
      </c>
    </row>
    <row r="20" spans="2:7" ht="16.2">
      <c r="B20" s="107" t="s">
        <v>1193</v>
      </c>
      <c r="C20" s="96">
        <v>0.1187</v>
      </c>
      <c r="D20" s="96" t="s">
        <v>1251</v>
      </c>
      <c r="E20" s="96" t="s">
        <v>645</v>
      </c>
      <c r="F20" s="96" t="s">
        <v>258</v>
      </c>
      <c r="G20" s="96" t="s">
        <v>646</v>
      </c>
    </row>
    <row r="21" spans="2:7" ht="16.2">
      <c r="B21" s="107" t="s">
        <v>1194</v>
      </c>
      <c r="C21" s="96">
        <v>-0.60550000000000004</v>
      </c>
      <c r="D21" s="96" t="s">
        <v>1252</v>
      </c>
      <c r="E21" s="96" t="s">
        <v>645</v>
      </c>
      <c r="F21" s="96" t="s">
        <v>256</v>
      </c>
      <c r="G21" s="96">
        <v>3.0300000000000001E-2</v>
      </c>
    </row>
    <row r="22" spans="2:7" ht="16.2">
      <c r="B22" s="107" t="s">
        <v>1195</v>
      </c>
      <c r="C22" s="96">
        <v>-0.60660000000000003</v>
      </c>
      <c r="D22" s="96" t="s">
        <v>1253</v>
      </c>
      <c r="E22" s="96" t="s">
        <v>645</v>
      </c>
      <c r="F22" s="96" t="s">
        <v>256</v>
      </c>
      <c r="G22" s="96">
        <v>1.2500000000000001E-2</v>
      </c>
    </row>
    <row r="23" spans="2:7" ht="16.2">
      <c r="B23" s="107" t="s">
        <v>1196</v>
      </c>
      <c r="C23" s="96">
        <v>-1.111E-3</v>
      </c>
      <c r="D23" s="96" t="s">
        <v>1254</v>
      </c>
      <c r="E23" s="96" t="s">
        <v>638</v>
      </c>
      <c r="F23" s="96" t="s">
        <v>246</v>
      </c>
      <c r="G23" s="96" t="s">
        <v>979</v>
      </c>
    </row>
    <row r="24" spans="2:7">
      <c r="B24" s="152" t="s">
        <v>397</v>
      </c>
      <c r="C24" s="153"/>
      <c r="D24" s="153"/>
      <c r="E24" s="153"/>
      <c r="F24" s="153"/>
      <c r="G24" s="154"/>
    </row>
    <row r="25" spans="2:7">
      <c r="B25" s="107" t="s">
        <v>1086</v>
      </c>
      <c r="C25" s="96">
        <v>-2.1930000000000002E-2</v>
      </c>
      <c r="D25" s="96" t="s">
        <v>1255</v>
      </c>
      <c r="E25" s="96" t="s">
        <v>638</v>
      </c>
      <c r="F25" s="96" t="s">
        <v>246</v>
      </c>
      <c r="G25" s="96">
        <v>0.99809999999999999</v>
      </c>
    </row>
    <row r="26" spans="2:7" ht="16.2">
      <c r="B26" s="107" t="s">
        <v>1192</v>
      </c>
      <c r="C26" s="96">
        <v>1.102E-2</v>
      </c>
      <c r="D26" s="96" t="s">
        <v>1256</v>
      </c>
      <c r="E26" s="96" t="s">
        <v>638</v>
      </c>
      <c r="F26" s="96" t="s">
        <v>246</v>
      </c>
      <c r="G26" s="96">
        <v>0.99960000000000004</v>
      </c>
    </row>
    <row r="27" spans="2:7" ht="16.2">
      <c r="B27" s="107" t="s">
        <v>1193</v>
      </c>
      <c r="C27" s="96">
        <v>-0.1147</v>
      </c>
      <c r="D27" s="96" t="s">
        <v>1257</v>
      </c>
      <c r="E27" s="96" t="s">
        <v>638</v>
      </c>
      <c r="F27" s="96" t="s">
        <v>246</v>
      </c>
      <c r="G27" s="96">
        <v>0.9657</v>
      </c>
    </row>
    <row r="28" spans="2:7" ht="16.2">
      <c r="B28" s="107" t="s">
        <v>1194</v>
      </c>
      <c r="C28" s="96">
        <v>3.2939999999999997E-2</v>
      </c>
      <c r="D28" s="96" t="s">
        <v>1258</v>
      </c>
      <c r="E28" s="96" t="s">
        <v>638</v>
      </c>
      <c r="F28" s="96" t="s">
        <v>246</v>
      </c>
      <c r="G28" s="96">
        <v>0.99409999999999998</v>
      </c>
    </row>
    <row r="29" spans="2:7" ht="16.2">
      <c r="B29" s="107" t="s">
        <v>1195</v>
      </c>
      <c r="C29" s="96">
        <v>-9.2770000000000005E-2</v>
      </c>
      <c r="D29" s="96" t="s">
        <v>1259</v>
      </c>
      <c r="E29" s="96" t="s">
        <v>638</v>
      </c>
      <c r="F29" s="96" t="s">
        <v>246</v>
      </c>
      <c r="G29" s="96">
        <v>0.98860000000000003</v>
      </c>
    </row>
    <row r="30" spans="2:7" ht="16.2">
      <c r="B30" s="107" t="s">
        <v>1196</v>
      </c>
      <c r="C30" s="96">
        <v>-0.12570000000000001</v>
      </c>
      <c r="D30" s="96" t="s">
        <v>1260</v>
      </c>
      <c r="E30" s="96" t="s">
        <v>638</v>
      </c>
      <c r="F30" s="96" t="s">
        <v>246</v>
      </c>
      <c r="G30" s="96">
        <v>0.8821</v>
      </c>
    </row>
    <row r="31" spans="2:7">
      <c r="B31" s="152" t="s">
        <v>394</v>
      </c>
      <c r="C31" s="153"/>
      <c r="D31" s="153"/>
      <c r="E31" s="153"/>
      <c r="F31" s="153"/>
      <c r="G31" s="154"/>
    </row>
    <row r="32" spans="2:7">
      <c r="B32" s="107" t="s">
        <v>1086</v>
      </c>
      <c r="C32" s="96">
        <v>0.53639999999999999</v>
      </c>
      <c r="D32" s="96" t="s">
        <v>1261</v>
      </c>
      <c r="E32" s="96" t="s">
        <v>638</v>
      </c>
      <c r="F32" s="96" t="s">
        <v>246</v>
      </c>
      <c r="G32" s="96">
        <v>0.18179999999999999</v>
      </c>
    </row>
    <row r="33" spans="2:7" ht="16.2">
      <c r="B33" s="107" t="s">
        <v>1192</v>
      </c>
      <c r="C33" s="96">
        <v>-6.0560000000000003E-2</v>
      </c>
      <c r="D33" s="96" t="s">
        <v>1262</v>
      </c>
      <c r="E33" s="96" t="s">
        <v>638</v>
      </c>
      <c r="F33" s="96" t="s">
        <v>246</v>
      </c>
      <c r="G33" s="96">
        <v>0.99160000000000004</v>
      </c>
    </row>
    <row r="34" spans="2:7" ht="16.2">
      <c r="B34" s="107" t="s">
        <v>1193</v>
      </c>
      <c r="C34" s="96">
        <v>-0.1036</v>
      </c>
      <c r="D34" s="96" t="s">
        <v>1263</v>
      </c>
      <c r="E34" s="96" t="s">
        <v>638</v>
      </c>
      <c r="F34" s="96" t="s">
        <v>246</v>
      </c>
      <c r="G34" s="96">
        <v>0.95879999999999999</v>
      </c>
    </row>
    <row r="35" spans="2:7" ht="16.2">
      <c r="B35" s="107" t="s">
        <v>1194</v>
      </c>
      <c r="C35" s="96">
        <v>-0.59689999999999999</v>
      </c>
      <c r="D35" s="96" t="s">
        <v>1264</v>
      </c>
      <c r="E35" s="96" t="s">
        <v>638</v>
      </c>
      <c r="F35" s="96" t="s">
        <v>246</v>
      </c>
      <c r="G35" s="96">
        <v>0.4577</v>
      </c>
    </row>
    <row r="36" spans="2:7" ht="16.2">
      <c r="B36" s="107" t="s">
        <v>1195</v>
      </c>
      <c r="C36" s="96">
        <v>-0.64</v>
      </c>
      <c r="D36" s="96" t="s">
        <v>1265</v>
      </c>
      <c r="E36" s="96" t="s">
        <v>638</v>
      </c>
      <c r="F36" s="96" t="s">
        <v>246</v>
      </c>
      <c r="G36" s="96">
        <v>0.40060000000000001</v>
      </c>
    </row>
    <row r="37" spans="2:7" ht="16.2">
      <c r="B37" s="107" t="s">
        <v>1196</v>
      </c>
      <c r="C37" s="96">
        <v>-4.3049999999999998E-2</v>
      </c>
      <c r="D37" s="96" t="s">
        <v>1266</v>
      </c>
      <c r="E37" s="96" t="s">
        <v>638</v>
      </c>
      <c r="F37" s="96" t="s">
        <v>246</v>
      </c>
      <c r="G37" s="96">
        <v>0.20880000000000001</v>
      </c>
    </row>
    <row r="38" spans="2:7">
      <c r="B38" s="136" t="s">
        <v>393</v>
      </c>
      <c r="C38" s="136"/>
      <c r="D38" s="136"/>
      <c r="E38" s="136"/>
      <c r="F38" s="136"/>
      <c r="G38" s="136"/>
    </row>
    <row r="39" spans="2:7">
      <c r="B39" s="107" t="s">
        <v>1086</v>
      </c>
      <c r="C39" s="96">
        <v>-0.48380000000000001</v>
      </c>
      <c r="D39" s="96" t="s">
        <v>1267</v>
      </c>
      <c r="E39" s="96" t="s">
        <v>638</v>
      </c>
      <c r="F39" s="96" t="s">
        <v>246</v>
      </c>
      <c r="G39" s="96">
        <v>0.57579999999999998</v>
      </c>
    </row>
    <row r="40" spans="2:7" ht="16.2">
      <c r="B40" s="107" t="s">
        <v>1192</v>
      </c>
      <c r="C40" s="96">
        <v>0.1222</v>
      </c>
      <c r="D40" s="96" t="s">
        <v>1268</v>
      </c>
      <c r="E40" s="96" t="s">
        <v>638</v>
      </c>
      <c r="F40" s="96" t="s">
        <v>246</v>
      </c>
      <c r="G40" s="96">
        <v>0.42499999999999999</v>
      </c>
    </row>
    <row r="41" spans="2:7" ht="16.2">
      <c r="B41" s="107" t="s">
        <v>1193</v>
      </c>
      <c r="C41" s="96">
        <v>-5.5230000000000001E-3</v>
      </c>
      <c r="D41" s="96" t="s">
        <v>1269</v>
      </c>
      <c r="E41" s="96" t="s">
        <v>638</v>
      </c>
      <c r="F41" s="96" t="s">
        <v>246</v>
      </c>
      <c r="G41" s="96">
        <v>0.99980000000000002</v>
      </c>
    </row>
    <row r="42" spans="2:7" ht="16.2">
      <c r="B42" s="107" t="s">
        <v>1194</v>
      </c>
      <c r="C42" s="96">
        <v>0.60609999999999997</v>
      </c>
      <c r="D42" s="96" t="s">
        <v>1270</v>
      </c>
      <c r="E42" s="96" t="s">
        <v>638</v>
      </c>
      <c r="F42" s="96" t="s">
        <v>246</v>
      </c>
      <c r="G42" s="96">
        <v>0.54210000000000003</v>
      </c>
    </row>
    <row r="43" spans="2:7" ht="16.2">
      <c r="B43" s="107" t="s">
        <v>1195</v>
      </c>
      <c r="C43" s="96">
        <v>0.4783</v>
      </c>
      <c r="D43" s="96" t="s">
        <v>1271</v>
      </c>
      <c r="E43" s="96" t="s">
        <v>638</v>
      </c>
      <c r="F43" s="96" t="s">
        <v>246</v>
      </c>
      <c r="G43" s="96">
        <v>0.69289999999999996</v>
      </c>
    </row>
    <row r="44" spans="2:7" ht="16.2">
      <c r="B44" s="107" t="s">
        <v>1196</v>
      </c>
      <c r="C44" s="96">
        <v>-0.1278</v>
      </c>
      <c r="D44" s="96" t="s">
        <v>1272</v>
      </c>
      <c r="E44" s="96" t="s">
        <v>638</v>
      </c>
      <c r="F44" s="96" t="s">
        <v>246</v>
      </c>
      <c r="G44" s="96">
        <v>0.13589999999999999</v>
      </c>
    </row>
    <row r="45" spans="2:7">
      <c r="B45" s="136" t="s">
        <v>392</v>
      </c>
      <c r="C45" s="136"/>
      <c r="D45" s="136"/>
      <c r="E45" s="136"/>
      <c r="F45" s="136"/>
      <c r="G45" s="136"/>
    </row>
    <row r="46" spans="2:7">
      <c r="B46" s="107" t="s">
        <v>1086</v>
      </c>
      <c r="C46" s="96">
        <v>1.113</v>
      </c>
      <c r="D46" s="96" t="s">
        <v>1273</v>
      </c>
      <c r="E46" s="96" t="s">
        <v>638</v>
      </c>
      <c r="F46" s="96" t="s">
        <v>246</v>
      </c>
      <c r="G46" s="96">
        <v>0.1111</v>
      </c>
    </row>
    <row r="47" spans="2:7" ht="16.2">
      <c r="B47" s="107" t="s">
        <v>1192</v>
      </c>
      <c r="C47" s="96">
        <v>0.2271</v>
      </c>
      <c r="D47" s="96" t="s">
        <v>1274</v>
      </c>
      <c r="E47" s="96" t="s">
        <v>638</v>
      </c>
      <c r="F47" s="96" t="s">
        <v>246</v>
      </c>
      <c r="G47" s="96">
        <v>0.3846</v>
      </c>
    </row>
    <row r="48" spans="2:7" ht="16.2">
      <c r="B48" s="107" t="s">
        <v>1193</v>
      </c>
      <c r="C48" s="96">
        <v>0.16550000000000001</v>
      </c>
      <c r="D48" s="96" t="s">
        <v>1275</v>
      </c>
      <c r="E48" s="96" t="s">
        <v>638</v>
      </c>
      <c r="F48" s="96" t="s">
        <v>246</v>
      </c>
      <c r="G48" s="96">
        <v>0.70209999999999995</v>
      </c>
    </row>
    <row r="49" spans="2:7" ht="16.2">
      <c r="B49" s="107" t="s">
        <v>1194</v>
      </c>
      <c r="C49" s="96">
        <v>-0.88619999999999999</v>
      </c>
      <c r="D49" s="96" t="s">
        <v>1276</v>
      </c>
      <c r="E49" s="96" t="s">
        <v>638</v>
      </c>
      <c r="F49" s="96" t="s">
        <v>246</v>
      </c>
      <c r="G49" s="96">
        <v>0.25659999999999999</v>
      </c>
    </row>
    <row r="50" spans="2:7" ht="16.2">
      <c r="B50" s="107" t="s">
        <v>1195</v>
      </c>
      <c r="C50" s="96">
        <v>-0.94779999999999998</v>
      </c>
      <c r="D50" s="96" t="s">
        <v>1277</v>
      </c>
      <c r="E50" s="96" t="s">
        <v>638</v>
      </c>
      <c r="F50" s="96" t="s">
        <v>246</v>
      </c>
      <c r="G50" s="96">
        <v>0.15140000000000001</v>
      </c>
    </row>
    <row r="51" spans="2:7" ht="16.2">
      <c r="B51" s="107" t="s">
        <v>1196</v>
      </c>
      <c r="C51" s="96">
        <v>-6.157E-2</v>
      </c>
      <c r="D51" s="96" t="s">
        <v>1278</v>
      </c>
      <c r="E51" s="96" t="s">
        <v>638</v>
      </c>
      <c r="F51" s="96" t="s">
        <v>246</v>
      </c>
      <c r="G51" s="96">
        <v>0.93820000000000003</v>
      </c>
    </row>
    <row r="52" spans="2:7">
      <c r="B52" s="136" t="s">
        <v>391</v>
      </c>
      <c r="C52" s="136"/>
      <c r="D52" s="136"/>
      <c r="E52" s="136"/>
      <c r="F52" s="136"/>
      <c r="G52" s="136"/>
    </row>
    <row r="53" spans="2:7">
      <c r="B53" s="107" t="s">
        <v>1086</v>
      </c>
      <c r="C53" s="96">
        <v>0.46810000000000002</v>
      </c>
      <c r="D53" s="96" t="s">
        <v>1279</v>
      </c>
      <c r="E53" s="96" t="s">
        <v>638</v>
      </c>
      <c r="F53" s="96" t="s">
        <v>246</v>
      </c>
      <c r="G53" s="96">
        <v>0.68569999999999998</v>
      </c>
    </row>
    <row r="54" spans="2:7" ht="16.2">
      <c r="B54" s="107" t="s">
        <v>1192</v>
      </c>
      <c r="C54" s="96">
        <v>0.34420000000000001</v>
      </c>
      <c r="D54" s="96" t="s">
        <v>1280</v>
      </c>
      <c r="E54" s="96" t="s">
        <v>638</v>
      </c>
      <c r="F54" s="96" t="s">
        <v>246</v>
      </c>
      <c r="G54" s="96">
        <v>0.22539999999999999</v>
      </c>
    </row>
    <row r="55" spans="2:7" ht="16.2">
      <c r="B55" s="107" t="s">
        <v>1193</v>
      </c>
      <c r="C55" s="96">
        <v>0.27689999999999998</v>
      </c>
      <c r="D55" s="96" t="s">
        <v>1281</v>
      </c>
      <c r="E55" s="96" t="s">
        <v>638</v>
      </c>
      <c r="F55" s="96" t="s">
        <v>246</v>
      </c>
      <c r="G55" s="96">
        <v>0.57110000000000005</v>
      </c>
    </row>
    <row r="56" spans="2:7" ht="16.2">
      <c r="B56" s="107" t="s">
        <v>1194</v>
      </c>
      <c r="C56" s="96">
        <v>-0.1239</v>
      </c>
      <c r="D56" s="96" t="s">
        <v>1282</v>
      </c>
      <c r="E56" s="96" t="s">
        <v>638</v>
      </c>
      <c r="F56" s="96" t="s">
        <v>246</v>
      </c>
      <c r="G56" s="96">
        <v>0.96779999999999999</v>
      </c>
    </row>
    <row r="57" spans="2:7" ht="16.2">
      <c r="B57" s="107" t="s">
        <v>1195</v>
      </c>
      <c r="C57" s="96">
        <v>-0.19120000000000001</v>
      </c>
      <c r="D57" s="96" t="s">
        <v>1283</v>
      </c>
      <c r="E57" s="96" t="s">
        <v>638</v>
      </c>
      <c r="F57" s="96" t="s">
        <v>246</v>
      </c>
      <c r="G57" s="96">
        <v>0.81469999999999998</v>
      </c>
    </row>
    <row r="58" spans="2:7" ht="16.2">
      <c r="B58" s="107" t="s">
        <v>1196</v>
      </c>
      <c r="C58" s="96">
        <v>-6.7320000000000005E-2</v>
      </c>
      <c r="D58" s="96" t="s">
        <v>1284</v>
      </c>
      <c r="E58" s="96" t="s">
        <v>638</v>
      </c>
      <c r="F58" s="96" t="s">
        <v>246</v>
      </c>
      <c r="G58" s="96">
        <v>0.81220000000000003</v>
      </c>
    </row>
    <row r="59" spans="2:7">
      <c r="B59" s="136" t="s">
        <v>396</v>
      </c>
      <c r="C59" s="136"/>
      <c r="D59" s="136"/>
      <c r="E59" s="136"/>
      <c r="F59" s="136"/>
      <c r="G59" s="136"/>
    </row>
    <row r="60" spans="2:7">
      <c r="B60" s="107" t="s">
        <v>1086</v>
      </c>
      <c r="C60" s="96">
        <v>1.125</v>
      </c>
      <c r="D60" s="96" t="s">
        <v>1285</v>
      </c>
      <c r="E60" s="96" t="s">
        <v>638</v>
      </c>
      <c r="F60" s="96" t="s">
        <v>246</v>
      </c>
      <c r="G60" s="96">
        <v>0.33960000000000001</v>
      </c>
    </row>
    <row r="61" spans="2:7" ht="16.2">
      <c r="B61" s="107" t="s">
        <v>1192</v>
      </c>
      <c r="C61" s="96">
        <v>0.45910000000000001</v>
      </c>
      <c r="D61" s="96" t="s">
        <v>1286</v>
      </c>
      <c r="E61" s="96" t="s">
        <v>638</v>
      </c>
      <c r="F61" s="96" t="s">
        <v>246</v>
      </c>
      <c r="G61" s="96">
        <v>0.57479999999999998</v>
      </c>
    </row>
    <row r="62" spans="2:7" ht="16.2">
      <c r="B62" s="107" t="s">
        <v>1193</v>
      </c>
      <c r="C62" s="96">
        <v>0.52700000000000002</v>
      </c>
      <c r="D62" s="96" t="s">
        <v>1287</v>
      </c>
      <c r="E62" s="96" t="s">
        <v>638</v>
      </c>
      <c r="F62" s="96" t="s">
        <v>246</v>
      </c>
      <c r="G62" s="96">
        <v>0.77090000000000003</v>
      </c>
    </row>
    <row r="63" spans="2:7" ht="16.2">
      <c r="B63" s="107" t="s">
        <v>1194</v>
      </c>
      <c r="C63" s="96">
        <v>-0.66600000000000004</v>
      </c>
      <c r="D63" s="96" t="s">
        <v>1288</v>
      </c>
      <c r="E63" s="96" t="s">
        <v>638</v>
      </c>
      <c r="F63" s="96" t="s">
        <v>246</v>
      </c>
      <c r="G63" s="96">
        <v>0.19500000000000001</v>
      </c>
    </row>
    <row r="64" spans="2:7" ht="16.2">
      <c r="B64" s="107" t="s">
        <v>1195</v>
      </c>
      <c r="C64" s="96">
        <v>-0.59819999999999995</v>
      </c>
      <c r="D64" s="96" t="s">
        <v>1289</v>
      </c>
      <c r="E64" s="96" t="s">
        <v>638</v>
      </c>
      <c r="F64" s="96" t="s">
        <v>246</v>
      </c>
      <c r="G64" s="96">
        <v>0.12659999999999999</v>
      </c>
    </row>
    <row r="65" spans="2:7" ht="16.2">
      <c r="B65" s="107" t="s">
        <v>1196</v>
      </c>
      <c r="C65" s="96">
        <v>6.7830000000000001E-2</v>
      </c>
      <c r="D65" s="96" t="s">
        <v>1290</v>
      </c>
      <c r="E65" s="96" t="s">
        <v>638</v>
      </c>
      <c r="F65" s="96" t="s">
        <v>246</v>
      </c>
      <c r="G65" s="96">
        <v>0.98680000000000001</v>
      </c>
    </row>
    <row r="66" spans="2:7">
      <c r="B66" s="136" t="s">
        <v>395</v>
      </c>
      <c r="C66" s="136"/>
      <c r="D66" s="136"/>
      <c r="E66" s="136"/>
      <c r="F66" s="136"/>
      <c r="G66" s="136"/>
    </row>
    <row r="67" spans="2:7">
      <c r="B67" s="107" t="s">
        <v>1086</v>
      </c>
      <c r="C67" s="96">
        <v>-0.55669999999999997</v>
      </c>
      <c r="D67" s="96" t="s">
        <v>1291</v>
      </c>
      <c r="E67" s="96" t="s">
        <v>638</v>
      </c>
      <c r="F67" s="96" t="s">
        <v>246</v>
      </c>
      <c r="G67" s="96">
        <v>0.1031</v>
      </c>
    </row>
    <row r="68" spans="2:7" ht="16.2">
      <c r="B68" s="107" t="s">
        <v>1192</v>
      </c>
      <c r="C68" s="96">
        <v>-0.3175</v>
      </c>
      <c r="D68" s="96" t="s">
        <v>1292</v>
      </c>
      <c r="E68" s="96" t="s">
        <v>638</v>
      </c>
      <c r="F68" s="96" t="s">
        <v>246</v>
      </c>
      <c r="G68" s="96">
        <v>0.59789999999999999</v>
      </c>
    </row>
    <row r="69" spans="2:7" ht="16.2">
      <c r="B69" s="107" t="s">
        <v>1193</v>
      </c>
      <c r="C69" s="96">
        <v>-0.3135</v>
      </c>
      <c r="D69" s="96" t="s">
        <v>1293</v>
      </c>
      <c r="E69" s="96" t="s">
        <v>638</v>
      </c>
      <c r="F69" s="96" t="s">
        <v>246</v>
      </c>
      <c r="G69" s="96">
        <v>0.13420000000000001</v>
      </c>
    </row>
    <row r="70" spans="2:7" ht="16.2">
      <c r="B70" s="107" t="s">
        <v>1194</v>
      </c>
      <c r="C70" s="96">
        <v>0.2392</v>
      </c>
      <c r="D70" s="96" t="s">
        <v>1294</v>
      </c>
      <c r="E70" s="96" t="s">
        <v>638</v>
      </c>
      <c r="F70" s="96" t="s">
        <v>246</v>
      </c>
      <c r="G70" s="96">
        <v>0.88100000000000001</v>
      </c>
    </row>
    <row r="71" spans="2:7" ht="16.2">
      <c r="B71" s="107" t="s">
        <v>1195</v>
      </c>
      <c r="C71" s="96">
        <v>0.24310000000000001</v>
      </c>
      <c r="D71" s="96" t="s">
        <v>1295</v>
      </c>
      <c r="E71" s="96" t="s">
        <v>638</v>
      </c>
      <c r="F71" s="96" t="s">
        <v>246</v>
      </c>
      <c r="G71" s="96">
        <v>0.46089999999999998</v>
      </c>
    </row>
    <row r="72" spans="2:7" ht="16.2">
      <c r="B72" s="107" t="s">
        <v>1196</v>
      </c>
      <c r="C72" s="96">
        <v>3.9449999999999997E-3</v>
      </c>
      <c r="D72" s="96" t="s">
        <v>1296</v>
      </c>
      <c r="E72" s="96" t="s">
        <v>638</v>
      </c>
      <c r="F72" s="96" t="s">
        <v>246</v>
      </c>
      <c r="G72" s="96" t="s">
        <v>979</v>
      </c>
    </row>
    <row r="73" spans="2:7">
      <c r="B73" s="136" t="s">
        <v>376</v>
      </c>
      <c r="C73" s="136"/>
      <c r="D73" s="136"/>
      <c r="E73" s="136"/>
      <c r="F73" s="136"/>
      <c r="G73" s="136"/>
    </row>
    <row r="74" spans="2:7">
      <c r="B74" s="107" t="s">
        <v>1086</v>
      </c>
      <c r="C74" s="96">
        <v>0.63490000000000002</v>
      </c>
      <c r="D74" s="96" t="s">
        <v>1297</v>
      </c>
      <c r="E74" s="96" t="s">
        <v>645</v>
      </c>
      <c r="F74" s="96" t="s">
        <v>256</v>
      </c>
      <c r="G74" s="96">
        <v>1.5299999999999999E-2</v>
      </c>
    </row>
    <row r="75" spans="2:7" ht="16.2">
      <c r="B75" s="107" t="s">
        <v>1192</v>
      </c>
      <c r="C75" s="96">
        <v>8.0229999999999996E-2</v>
      </c>
      <c r="D75" s="96" t="s">
        <v>1298</v>
      </c>
      <c r="E75" s="96" t="s">
        <v>638</v>
      </c>
      <c r="F75" s="96" t="s">
        <v>246</v>
      </c>
      <c r="G75" s="96">
        <v>0.81920000000000004</v>
      </c>
    </row>
    <row r="76" spans="2:7" ht="16.2">
      <c r="B76" s="107" t="s">
        <v>1193</v>
      </c>
      <c r="C76" s="96">
        <v>0.14979999999999999</v>
      </c>
      <c r="D76" s="96" t="s">
        <v>1299</v>
      </c>
      <c r="E76" s="96" t="s">
        <v>638</v>
      </c>
      <c r="F76" s="96" t="s">
        <v>246</v>
      </c>
      <c r="G76" s="96">
        <v>0.82709999999999995</v>
      </c>
    </row>
    <row r="77" spans="2:7" ht="16.2">
      <c r="B77" s="107" t="s">
        <v>1194</v>
      </c>
      <c r="C77" s="96">
        <v>-0.55469999999999997</v>
      </c>
      <c r="D77" s="96" t="s">
        <v>1300</v>
      </c>
      <c r="E77" s="96" t="s">
        <v>645</v>
      </c>
      <c r="F77" s="96" t="s">
        <v>256</v>
      </c>
      <c r="G77" s="96">
        <v>1.4999999999999999E-2</v>
      </c>
    </row>
    <row r="78" spans="2:7" ht="16.2">
      <c r="B78" s="107" t="s">
        <v>1195</v>
      </c>
      <c r="C78" s="96">
        <v>-0.48509999999999998</v>
      </c>
      <c r="D78" s="96" t="s">
        <v>1301</v>
      </c>
      <c r="E78" s="96" t="s">
        <v>638</v>
      </c>
      <c r="F78" s="96" t="s">
        <v>246</v>
      </c>
      <c r="G78" s="96">
        <v>0.17449999999999999</v>
      </c>
    </row>
    <row r="79" spans="2:7" ht="16.2">
      <c r="B79" s="107" t="s">
        <v>1196</v>
      </c>
      <c r="C79" s="96">
        <v>6.9570000000000007E-2</v>
      </c>
      <c r="D79" s="96" t="s">
        <v>1302</v>
      </c>
      <c r="E79" s="96" t="s">
        <v>638</v>
      </c>
      <c r="F79" s="96" t="s">
        <v>246</v>
      </c>
      <c r="G79" s="96">
        <v>0.94620000000000004</v>
      </c>
    </row>
    <row r="80" spans="2:7">
      <c r="B80" s="152" t="s">
        <v>377</v>
      </c>
      <c r="C80" s="153"/>
      <c r="D80" s="153"/>
      <c r="E80" s="153"/>
      <c r="F80" s="153"/>
      <c r="G80" s="154"/>
    </row>
    <row r="81" spans="2:7">
      <c r="B81" s="107" t="s">
        <v>1086</v>
      </c>
      <c r="C81" s="96">
        <v>1.6379999999999999</v>
      </c>
      <c r="D81" s="96" t="s">
        <v>1303</v>
      </c>
      <c r="E81" s="96" t="s">
        <v>645</v>
      </c>
      <c r="F81" s="96" t="s">
        <v>256</v>
      </c>
      <c r="G81" s="96">
        <v>1.44E-2</v>
      </c>
    </row>
    <row r="82" spans="2:7" ht="16.2">
      <c r="B82" s="107" t="s">
        <v>1192</v>
      </c>
      <c r="C82" s="96">
        <v>-0.40589999999999998</v>
      </c>
      <c r="D82" s="96" t="s">
        <v>1304</v>
      </c>
      <c r="E82" s="96" t="s">
        <v>638</v>
      </c>
      <c r="F82" s="96" t="s">
        <v>246</v>
      </c>
      <c r="G82" s="96">
        <v>0.82179999999999997</v>
      </c>
    </row>
    <row r="83" spans="2:7" ht="16.2">
      <c r="B83" s="107" t="s">
        <v>1193</v>
      </c>
      <c r="C83" s="96">
        <v>-0.2006</v>
      </c>
      <c r="D83" s="96" t="s">
        <v>1305</v>
      </c>
      <c r="E83" s="96" t="s">
        <v>638</v>
      </c>
      <c r="F83" s="96" t="s">
        <v>246</v>
      </c>
      <c r="G83" s="96">
        <v>0.98750000000000004</v>
      </c>
    </row>
    <row r="84" spans="2:7" ht="16.2">
      <c r="B84" s="107" t="s">
        <v>1194</v>
      </c>
      <c r="C84" s="96">
        <v>-2.044</v>
      </c>
      <c r="D84" s="96" t="s">
        <v>1306</v>
      </c>
      <c r="E84" s="96" t="s">
        <v>638</v>
      </c>
      <c r="F84" s="96" t="s">
        <v>246</v>
      </c>
      <c r="G84" s="96">
        <v>0.1074</v>
      </c>
    </row>
    <row r="85" spans="2:7" ht="16.2">
      <c r="B85" s="107" t="s">
        <v>1195</v>
      </c>
      <c r="C85" s="96">
        <v>-1.8380000000000001</v>
      </c>
      <c r="D85" s="96" t="s">
        <v>1307</v>
      </c>
      <c r="E85" s="96" t="s">
        <v>638</v>
      </c>
      <c r="F85" s="96" t="s">
        <v>246</v>
      </c>
      <c r="G85" s="96">
        <v>0.2427</v>
      </c>
    </row>
    <row r="86" spans="2:7" ht="16.2">
      <c r="B86" s="107" t="s">
        <v>1196</v>
      </c>
      <c r="C86" s="96">
        <v>0.20530000000000001</v>
      </c>
      <c r="D86" s="96" t="s">
        <v>1308</v>
      </c>
      <c r="E86" s="96" t="s">
        <v>638</v>
      </c>
      <c r="F86" s="96" t="s">
        <v>246</v>
      </c>
      <c r="G86" s="96">
        <v>0.75449999999999995</v>
      </c>
    </row>
    <row r="87" spans="2:7">
      <c r="B87" s="152" t="s">
        <v>378</v>
      </c>
      <c r="C87" s="153"/>
      <c r="D87" s="153"/>
      <c r="E87" s="153"/>
      <c r="F87" s="153"/>
      <c r="G87" s="154"/>
    </row>
    <row r="88" spans="2:7">
      <c r="B88" s="107" t="s">
        <v>1086</v>
      </c>
      <c r="C88" s="96">
        <v>0.3841</v>
      </c>
      <c r="D88" s="96" t="s">
        <v>1309</v>
      </c>
      <c r="E88" s="96" t="s">
        <v>645</v>
      </c>
      <c r="F88" s="96" t="s">
        <v>255</v>
      </c>
      <c r="G88" s="96">
        <v>8.9999999999999993E-3</v>
      </c>
    </row>
    <row r="89" spans="2:7" ht="16.2">
      <c r="B89" s="107" t="s">
        <v>1192</v>
      </c>
      <c r="C89" s="96">
        <v>-1.324E-2</v>
      </c>
      <c r="D89" s="96" t="s">
        <v>1310</v>
      </c>
      <c r="E89" s="96" t="s">
        <v>638</v>
      </c>
      <c r="F89" s="96" t="s">
        <v>246</v>
      </c>
      <c r="G89" s="96">
        <v>0.99639999999999995</v>
      </c>
    </row>
    <row r="90" spans="2:7" ht="16.2">
      <c r="B90" s="107" t="s">
        <v>1193</v>
      </c>
      <c r="C90" s="96">
        <v>-3.2469999999999999E-2</v>
      </c>
      <c r="D90" s="96" t="s">
        <v>1311</v>
      </c>
      <c r="E90" s="96" t="s">
        <v>638</v>
      </c>
      <c r="F90" s="96" t="s">
        <v>246</v>
      </c>
      <c r="G90" s="96">
        <v>0.62060000000000004</v>
      </c>
    </row>
    <row r="91" spans="2:7" ht="16.2">
      <c r="B91" s="107" t="s">
        <v>1194</v>
      </c>
      <c r="C91" s="96">
        <v>-0.39729999999999999</v>
      </c>
      <c r="D91" s="96" t="s">
        <v>1312</v>
      </c>
      <c r="E91" s="96" t="s">
        <v>645</v>
      </c>
      <c r="F91" s="96" t="s">
        <v>256</v>
      </c>
      <c r="G91" s="96">
        <v>3.3300000000000003E-2</v>
      </c>
    </row>
    <row r="92" spans="2:7" ht="16.2">
      <c r="B92" s="107" t="s">
        <v>1195</v>
      </c>
      <c r="C92" s="96">
        <v>-0.41660000000000003</v>
      </c>
      <c r="D92" s="96" t="s">
        <v>1313</v>
      </c>
      <c r="E92" s="96" t="s">
        <v>645</v>
      </c>
      <c r="F92" s="96" t="s">
        <v>258</v>
      </c>
      <c r="G92" s="96" t="s">
        <v>646</v>
      </c>
    </row>
    <row r="93" spans="2:7" ht="16.2">
      <c r="B93" s="107" t="s">
        <v>1196</v>
      </c>
      <c r="C93" s="96">
        <v>-1.9230000000000001E-2</v>
      </c>
      <c r="D93" s="96" t="s">
        <v>1314</v>
      </c>
      <c r="E93" s="96" t="s">
        <v>638</v>
      </c>
      <c r="F93" s="96" t="s">
        <v>246</v>
      </c>
      <c r="G93" s="96">
        <v>0.96540000000000004</v>
      </c>
    </row>
    <row r="94" spans="2:7">
      <c r="B94" s="136" t="s">
        <v>399</v>
      </c>
      <c r="C94" s="136"/>
      <c r="D94" s="136"/>
      <c r="E94" s="136"/>
      <c r="F94" s="136"/>
      <c r="G94" s="136"/>
    </row>
    <row r="95" spans="2:7">
      <c r="B95" s="107" t="s">
        <v>1086</v>
      </c>
      <c r="C95" s="96">
        <v>1.0249999999999999</v>
      </c>
      <c r="D95" s="96" t="s">
        <v>1315</v>
      </c>
      <c r="E95" s="96" t="s">
        <v>645</v>
      </c>
      <c r="F95" s="96" t="s">
        <v>256</v>
      </c>
      <c r="G95" s="96">
        <v>3.44E-2</v>
      </c>
    </row>
    <row r="96" spans="2:7" ht="16.2">
      <c r="B96" s="107" t="s">
        <v>1192</v>
      </c>
      <c r="C96" s="96">
        <v>0.45590000000000003</v>
      </c>
      <c r="D96" s="96" t="s">
        <v>1316</v>
      </c>
      <c r="E96" s="96" t="s">
        <v>638</v>
      </c>
      <c r="F96" s="96" t="s">
        <v>246</v>
      </c>
      <c r="G96" s="96">
        <v>0.10009999999999999</v>
      </c>
    </row>
    <row r="97" spans="2:7" ht="16.2">
      <c r="B97" s="107" t="s">
        <v>1193</v>
      </c>
      <c r="C97" s="96">
        <v>0.504</v>
      </c>
      <c r="D97" s="96" t="s">
        <v>1317</v>
      </c>
      <c r="E97" s="96" t="s">
        <v>638</v>
      </c>
      <c r="F97" s="96" t="s">
        <v>246</v>
      </c>
      <c r="G97" s="96">
        <v>0.13239999999999999</v>
      </c>
    </row>
    <row r="98" spans="2:7" ht="16.2">
      <c r="B98" s="107" t="s">
        <v>1194</v>
      </c>
      <c r="C98" s="96">
        <v>-0.56940000000000002</v>
      </c>
      <c r="D98" s="96" t="s">
        <v>1318</v>
      </c>
      <c r="E98" s="96" t="s">
        <v>638</v>
      </c>
      <c r="F98" s="96" t="s">
        <v>246</v>
      </c>
      <c r="G98" s="96">
        <v>0.18060000000000001</v>
      </c>
    </row>
    <row r="99" spans="2:7" ht="16.2">
      <c r="B99" s="107" t="s">
        <v>1195</v>
      </c>
      <c r="C99" s="96">
        <v>-0.52139999999999997</v>
      </c>
      <c r="D99" s="96" t="s">
        <v>1319</v>
      </c>
      <c r="E99" s="96" t="s">
        <v>638</v>
      </c>
      <c r="F99" s="96" t="s">
        <v>246</v>
      </c>
      <c r="G99" s="96">
        <v>0.35920000000000002</v>
      </c>
    </row>
    <row r="100" spans="2:7" ht="16.2">
      <c r="B100" s="107" t="s">
        <v>1196</v>
      </c>
      <c r="C100" s="96">
        <v>4.8059999999999999E-2</v>
      </c>
      <c r="D100" s="96" t="s">
        <v>1320</v>
      </c>
      <c r="E100" s="96" t="s">
        <v>638</v>
      </c>
      <c r="F100" s="96" t="s">
        <v>246</v>
      </c>
      <c r="G100" s="96">
        <v>0.95699999999999996</v>
      </c>
    </row>
  </sheetData>
  <mergeCells count="12">
    <mergeCell ref="B94:G94"/>
    <mergeCell ref="B38:G38"/>
    <mergeCell ref="B45:G45"/>
    <mergeCell ref="B52:G52"/>
    <mergeCell ref="B73:G73"/>
    <mergeCell ref="B80:G80"/>
    <mergeCell ref="B87:G87"/>
    <mergeCell ref="B59:G59"/>
    <mergeCell ref="B66:G66"/>
    <mergeCell ref="B17:G17"/>
    <mergeCell ref="B24:G24"/>
    <mergeCell ref="B31:G31"/>
  </mergeCells>
  <pageMargins left="0.7" right="0.7" top="0.75" bottom="0.75" header="0.3" footer="0.3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2E54E4-8B5C-4D81-8B79-D5964623FD45}">
  <dimension ref="A1:T75"/>
  <sheetViews>
    <sheetView topLeftCell="A52" workbookViewId="0">
      <selection activeCell="H74" sqref="H74"/>
    </sheetView>
  </sheetViews>
  <sheetFormatPr defaultRowHeight="14.4"/>
  <cols>
    <col min="1" max="1" width="17.109375" customWidth="1"/>
    <col min="2" max="2" width="26.88671875" customWidth="1"/>
    <col min="3" max="20" width="18.5546875" customWidth="1"/>
  </cols>
  <sheetData>
    <row r="1" spans="1:20" ht="22.8">
      <c r="A1" s="1" t="s">
        <v>608</v>
      </c>
    </row>
    <row r="2" spans="1:20">
      <c r="B2" s="3"/>
      <c r="C2" s="79" t="s">
        <v>367</v>
      </c>
      <c r="D2" s="79" t="s">
        <v>380</v>
      </c>
      <c r="E2" s="79" t="s">
        <v>368</v>
      </c>
      <c r="F2" s="79" t="s">
        <v>387</v>
      </c>
      <c r="G2" s="79" t="s">
        <v>369</v>
      </c>
      <c r="H2" s="79" t="s">
        <v>386</v>
      </c>
      <c r="I2" s="79" t="s">
        <v>370</v>
      </c>
      <c r="J2" s="79" t="s">
        <v>385</v>
      </c>
      <c r="K2" s="79" t="s">
        <v>372</v>
      </c>
      <c r="L2" s="79" t="s">
        <v>384</v>
      </c>
      <c r="M2" s="79" t="s">
        <v>371</v>
      </c>
      <c r="N2" s="79" t="s">
        <v>383</v>
      </c>
      <c r="O2" s="79" t="s">
        <v>374</v>
      </c>
      <c r="P2" s="79" t="s">
        <v>382</v>
      </c>
      <c r="Q2" s="79" t="s">
        <v>375</v>
      </c>
      <c r="R2" s="79" t="s">
        <v>381</v>
      </c>
      <c r="S2" s="79" t="s">
        <v>376</v>
      </c>
      <c r="T2" s="79" t="s">
        <v>373</v>
      </c>
    </row>
    <row r="3" spans="1:20">
      <c r="B3" s="79" t="s">
        <v>103</v>
      </c>
      <c r="C3" s="9">
        <v>8887.8410000000003</v>
      </c>
      <c r="D3" s="81">
        <f t="shared" ref="D3:D14" si="0">C3/$T3</f>
        <v>0.82009075599639814</v>
      </c>
      <c r="E3" s="9">
        <v>15367.619000000001</v>
      </c>
      <c r="F3" s="81">
        <f t="shared" ref="F3:F14" si="1">E3/$T3</f>
        <v>1.417986919835156</v>
      </c>
      <c r="G3" s="9">
        <v>11037.61</v>
      </c>
      <c r="H3" s="81">
        <f t="shared" ref="H3:H14" si="2">G3/$T3</f>
        <v>1.0184522798386475</v>
      </c>
      <c r="I3" s="9">
        <v>13025.075000000001</v>
      </c>
      <c r="J3" s="81">
        <f t="shared" ref="J3:J14" si="3">I3/$T3</f>
        <v>1.2018378370697436</v>
      </c>
      <c r="K3" s="9">
        <v>10536.731</v>
      </c>
      <c r="L3" s="81">
        <f t="shared" ref="L3:L14" si="4">K3/$T3</f>
        <v>0.972235629723876</v>
      </c>
      <c r="M3" s="9">
        <v>10437.882</v>
      </c>
      <c r="N3" s="81">
        <f t="shared" ref="N3:N14" si="5">M3/$T3</f>
        <v>0.96311472498002559</v>
      </c>
      <c r="O3" s="9">
        <v>11588.468000000001</v>
      </c>
      <c r="P3" s="81">
        <f t="shared" ref="P3:P14" si="6">O3/$T3</f>
        <v>1.0692805466434501</v>
      </c>
      <c r="Q3" s="9">
        <v>6095.64</v>
      </c>
      <c r="R3" s="81">
        <f t="shared" ref="R3:R14" si="7">Q3/$T3</f>
        <v>0.56245133276820369</v>
      </c>
      <c r="S3" s="81">
        <f t="shared" ref="S3:S14" si="8">O3/Q3</f>
        <v>1.9011076769625503</v>
      </c>
      <c r="T3" s="9">
        <v>10837.630999999999</v>
      </c>
    </row>
    <row r="4" spans="1:20">
      <c r="B4" s="79" t="s">
        <v>104</v>
      </c>
      <c r="C4" s="9">
        <v>1005.749</v>
      </c>
      <c r="D4" s="81">
        <f t="shared" si="0"/>
        <v>7.6601467322272812E-2</v>
      </c>
      <c r="E4" s="9">
        <v>14454.083000000001</v>
      </c>
      <c r="F4" s="81">
        <f t="shared" si="1"/>
        <v>1.1008750360158637</v>
      </c>
      <c r="G4" s="9">
        <v>3546.518</v>
      </c>
      <c r="H4" s="81">
        <f t="shared" si="2"/>
        <v>0.27011558816847175</v>
      </c>
      <c r="I4" s="9">
        <v>13730.781999999999</v>
      </c>
      <c r="J4" s="81">
        <f t="shared" si="3"/>
        <v>1.0457858259687571</v>
      </c>
      <c r="K4" s="9">
        <v>2712.569</v>
      </c>
      <c r="L4" s="81">
        <f t="shared" si="4"/>
        <v>0.20659902780207609</v>
      </c>
      <c r="M4" s="9">
        <v>11740.710999999999</v>
      </c>
      <c r="N4" s="81">
        <f t="shared" si="5"/>
        <v>0.8942148488407633</v>
      </c>
      <c r="O4" s="9">
        <v>7032.8609999999999</v>
      </c>
      <c r="P4" s="81">
        <f t="shared" si="6"/>
        <v>0.53564803154026186</v>
      </c>
      <c r="Q4" s="9">
        <v>10405.832</v>
      </c>
      <c r="R4" s="81">
        <f t="shared" si="7"/>
        <v>0.79254565493881746</v>
      </c>
      <c r="S4" s="81">
        <f t="shared" si="8"/>
        <v>0.67585763444960478</v>
      </c>
      <c r="T4" s="9">
        <v>13129.630999999999</v>
      </c>
    </row>
    <row r="5" spans="1:20" ht="16.2">
      <c r="B5" s="79" t="s">
        <v>202</v>
      </c>
      <c r="C5" s="9">
        <v>10846.012000000001</v>
      </c>
      <c r="D5" s="81">
        <f t="shared" si="0"/>
        <v>0.86322952703335654</v>
      </c>
      <c r="E5" s="9">
        <v>14895.032999999999</v>
      </c>
      <c r="F5" s="81">
        <f t="shared" si="1"/>
        <v>1.1854894030853218</v>
      </c>
      <c r="G5" s="9">
        <v>13533.489</v>
      </c>
      <c r="H5" s="81">
        <f t="shared" si="2"/>
        <v>1.0771246895707964</v>
      </c>
      <c r="I5" s="9">
        <v>13606.075000000001</v>
      </c>
      <c r="J5" s="81">
        <f t="shared" si="3"/>
        <v>1.0829017787395383</v>
      </c>
      <c r="K5" s="9">
        <v>14767.61</v>
      </c>
      <c r="L5" s="81">
        <f t="shared" si="4"/>
        <v>1.1753478601824401</v>
      </c>
      <c r="M5" s="9">
        <v>11374.710999999999</v>
      </c>
      <c r="N5" s="81">
        <f t="shared" si="5"/>
        <v>0.90530845776964997</v>
      </c>
      <c r="O5" s="9">
        <v>21195.933000000001</v>
      </c>
      <c r="P5" s="81">
        <f t="shared" si="6"/>
        <v>1.6869753803168126</v>
      </c>
      <c r="Q5" s="9">
        <v>12892.075000000001</v>
      </c>
      <c r="R5" s="81">
        <f t="shared" si="7"/>
        <v>1.0260748194570097</v>
      </c>
      <c r="S5" s="81">
        <f t="shared" si="8"/>
        <v>1.6441056230281006</v>
      </c>
      <c r="T5" s="9">
        <v>12564.459000000001</v>
      </c>
    </row>
    <row r="6" spans="1:20" ht="16.2">
      <c r="B6" s="79" t="s">
        <v>203</v>
      </c>
      <c r="C6" s="9">
        <v>10811.77</v>
      </c>
      <c r="D6" s="81">
        <f t="shared" si="0"/>
        <v>0.76710954255047503</v>
      </c>
      <c r="E6" s="9">
        <v>12786.205</v>
      </c>
      <c r="F6" s="81">
        <f t="shared" si="1"/>
        <v>0.90719834666355237</v>
      </c>
      <c r="G6" s="9">
        <v>13800.489</v>
      </c>
      <c r="H6" s="81">
        <f t="shared" si="2"/>
        <v>0.97916315309730617</v>
      </c>
      <c r="I6" s="9">
        <v>13359.66</v>
      </c>
      <c r="J6" s="81">
        <f t="shared" si="3"/>
        <v>0.94788574592595654</v>
      </c>
      <c r="K6" s="9">
        <v>13807.439</v>
      </c>
      <c r="L6" s="81">
        <f t="shared" si="4"/>
        <v>0.97965626489312929</v>
      </c>
      <c r="M6" s="9">
        <v>11349.174999999999</v>
      </c>
      <c r="N6" s="81">
        <f t="shared" si="5"/>
        <v>0.80523914609497671</v>
      </c>
      <c r="O6" s="9">
        <v>22134.719000000001</v>
      </c>
      <c r="P6" s="81">
        <f t="shared" si="6"/>
        <v>1.5704879188674294</v>
      </c>
      <c r="Q6" s="9">
        <v>14252.66</v>
      </c>
      <c r="R6" s="81">
        <f t="shared" si="7"/>
        <v>1.011245290338904</v>
      </c>
      <c r="S6" s="81">
        <f t="shared" si="8"/>
        <v>1.5530237162747165</v>
      </c>
      <c r="T6" s="9">
        <v>14094.166999999999</v>
      </c>
    </row>
    <row r="7" spans="1:20">
      <c r="B7" s="79" t="s">
        <v>103</v>
      </c>
      <c r="C7" s="9">
        <v>8814.598</v>
      </c>
      <c r="D7" s="81">
        <f t="shared" si="0"/>
        <v>0.6906026976179428</v>
      </c>
      <c r="E7" s="9">
        <v>11507.983</v>
      </c>
      <c r="F7" s="81">
        <f t="shared" si="1"/>
        <v>0.90162297860224894</v>
      </c>
      <c r="G7" s="9">
        <v>12840.196</v>
      </c>
      <c r="H7" s="81">
        <f t="shared" si="2"/>
        <v>1.0059986848569973</v>
      </c>
      <c r="I7" s="9">
        <v>11274.075000000001</v>
      </c>
      <c r="J7" s="81">
        <f t="shared" si="3"/>
        <v>0.88329684554497079</v>
      </c>
      <c r="K7" s="9">
        <v>14335.731</v>
      </c>
      <c r="L7" s="81">
        <f t="shared" si="4"/>
        <v>1.1231702796798184</v>
      </c>
      <c r="M7" s="9">
        <v>10255.004000000001</v>
      </c>
      <c r="N7" s="81">
        <f t="shared" si="5"/>
        <v>0.80345506697898128</v>
      </c>
      <c r="O7" s="9">
        <v>21402.425999999999</v>
      </c>
      <c r="P7" s="81">
        <f t="shared" si="6"/>
        <v>1.6768289525135911</v>
      </c>
      <c r="Q7" s="9">
        <v>13941.196</v>
      </c>
      <c r="R7" s="81">
        <f t="shared" si="7"/>
        <v>1.0922594048668439</v>
      </c>
      <c r="S7" s="81">
        <f t="shared" si="8"/>
        <v>1.5351929633583805</v>
      </c>
      <c r="T7" s="9">
        <v>12763.630999999999</v>
      </c>
    </row>
    <row r="8" spans="1:20">
      <c r="B8" s="79" t="s">
        <v>104</v>
      </c>
      <c r="C8" s="9">
        <v>3472.1129999999998</v>
      </c>
      <c r="D8" s="81">
        <f t="shared" si="0"/>
        <v>0.26236799661955279</v>
      </c>
      <c r="E8" s="9">
        <v>11353.205</v>
      </c>
      <c r="F8" s="81">
        <f t="shared" si="1"/>
        <v>0.85789766953468671</v>
      </c>
      <c r="G8" s="9">
        <v>6422.8320000000003</v>
      </c>
      <c r="H8" s="81">
        <f t="shared" si="2"/>
        <v>0.48533718933224684</v>
      </c>
      <c r="I8" s="9">
        <v>12527.61</v>
      </c>
      <c r="J8" s="81">
        <f t="shared" si="3"/>
        <v>0.94664083171575231</v>
      </c>
      <c r="K8" s="9">
        <v>6751.7820000000002</v>
      </c>
      <c r="L8" s="81">
        <f t="shared" si="4"/>
        <v>0.51019408554731871</v>
      </c>
      <c r="M8" s="9">
        <v>12002.196</v>
      </c>
      <c r="N8" s="81">
        <f t="shared" si="5"/>
        <v>0.90693825908177816</v>
      </c>
      <c r="O8" s="9">
        <v>11057.983</v>
      </c>
      <c r="P8" s="81">
        <f t="shared" si="6"/>
        <v>0.83558940805298454</v>
      </c>
      <c r="Q8" s="9">
        <v>14126.903</v>
      </c>
      <c r="R8" s="81">
        <f t="shared" si="7"/>
        <v>1.0674903836795491</v>
      </c>
      <c r="S8" s="81">
        <f t="shared" si="8"/>
        <v>0.78276059515663132</v>
      </c>
      <c r="T8" s="9">
        <v>13233.752</v>
      </c>
    </row>
    <row r="9" spans="1:20" ht="16.2">
      <c r="B9" s="79" t="s">
        <v>202</v>
      </c>
      <c r="C9" s="9">
        <v>8048.527</v>
      </c>
      <c r="D9" s="81">
        <f t="shared" si="0"/>
        <v>0.617555805419434</v>
      </c>
      <c r="E9" s="9">
        <v>8321.4470000000001</v>
      </c>
      <c r="F9" s="81">
        <f t="shared" si="1"/>
        <v>0.63849669689126132</v>
      </c>
      <c r="G9" s="9">
        <v>13533.781999999999</v>
      </c>
      <c r="H9" s="81">
        <f t="shared" si="2"/>
        <v>1.0384341934096808</v>
      </c>
      <c r="I9" s="9">
        <v>12483.903</v>
      </c>
      <c r="J9" s="81">
        <f t="shared" si="3"/>
        <v>0.95787797841059463</v>
      </c>
      <c r="K9" s="9">
        <v>18086.61</v>
      </c>
      <c r="L9" s="81">
        <f t="shared" si="4"/>
        <v>1.3877683464138455</v>
      </c>
      <c r="M9" s="9">
        <v>12274.196</v>
      </c>
      <c r="N9" s="81">
        <f t="shared" si="5"/>
        <v>0.94178736017857612</v>
      </c>
      <c r="O9" s="9">
        <v>22551.205000000002</v>
      </c>
      <c r="P9" s="81">
        <f t="shared" si="6"/>
        <v>1.7303324654255079</v>
      </c>
      <c r="Q9" s="9">
        <v>13186.489</v>
      </c>
      <c r="R9" s="81">
        <f t="shared" si="7"/>
        <v>1.0117867325349728</v>
      </c>
      <c r="S9" s="81">
        <f t="shared" si="8"/>
        <v>1.7101750890627523</v>
      </c>
      <c r="T9" s="9">
        <v>13032.874</v>
      </c>
    </row>
    <row r="10" spans="1:20" ht="16.2">
      <c r="B10" s="79" t="s">
        <v>203</v>
      </c>
      <c r="C10" s="9">
        <v>8578.9410000000007</v>
      </c>
      <c r="D10" s="81">
        <f t="shared" si="0"/>
        <v>0.55541523870750964</v>
      </c>
      <c r="E10" s="9">
        <v>10577.325999999999</v>
      </c>
      <c r="F10" s="81">
        <f t="shared" si="1"/>
        <v>0.68479408416226983</v>
      </c>
      <c r="G10" s="9">
        <v>13980.489</v>
      </c>
      <c r="H10" s="81">
        <f t="shared" si="2"/>
        <v>0.90512064777957002</v>
      </c>
      <c r="I10" s="9">
        <v>12257.731</v>
      </c>
      <c r="J10" s="81">
        <f t="shared" si="3"/>
        <v>0.79358636332589771</v>
      </c>
      <c r="K10" s="9">
        <v>18395.902999999998</v>
      </c>
      <c r="L10" s="81">
        <f t="shared" si="4"/>
        <v>1.1909820636352657</v>
      </c>
      <c r="M10" s="9">
        <v>11537.439</v>
      </c>
      <c r="N10" s="81">
        <f t="shared" si="5"/>
        <v>0.74695343355996169</v>
      </c>
      <c r="O10" s="9">
        <v>24538.618999999999</v>
      </c>
      <c r="P10" s="81">
        <f t="shared" si="6"/>
        <v>1.5886719502369382</v>
      </c>
      <c r="Q10" s="9">
        <v>14255.075000000001</v>
      </c>
      <c r="R10" s="81">
        <f t="shared" si="7"/>
        <v>0.92289781266923887</v>
      </c>
      <c r="S10" s="81">
        <f t="shared" si="8"/>
        <v>1.7213952925537044</v>
      </c>
      <c r="T10" s="9">
        <v>15445.995000000001</v>
      </c>
    </row>
    <row r="11" spans="1:20">
      <c r="B11" s="79" t="s">
        <v>103</v>
      </c>
      <c r="C11" s="9">
        <v>8615.2340000000004</v>
      </c>
      <c r="D11" s="81">
        <f t="shared" si="0"/>
        <v>0.5523192032356371</v>
      </c>
      <c r="E11" s="9">
        <v>12111.134</v>
      </c>
      <c r="F11" s="81">
        <f t="shared" si="1"/>
        <v>0.77643995289739487</v>
      </c>
      <c r="G11" s="9">
        <v>12176.903</v>
      </c>
      <c r="H11" s="81">
        <f t="shared" si="2"/>
        <v>0.78065637716139102</v>
      </c>
      <c r="I11" s="9">
        <v>12353.61</v>
      </c>
      <c r="J11" s="81">
        <f t="shared" si="3"/>
        <v>0.79198499219914387</v>
      </c>
      <c r="K11" s="9">
        <v>17452.61</v>
      </c>
      <c r="L11" s="81">
        <f t="shared" si="4"/>
        <v>1.1188798411723133</v>
      </c>
      <c r="M11" s="9">
        <v>12006.61</v>
      </c>
      <c r="N11" s="81">
        <f t="shared" si="5"/>
        <v>0.7697389610962434</v>
      </c>
      <c r="O11" s="9">
        <v>25330.011999999999</v>
      </c>
      <c r="P11" s="81">
        <f t="shared" si="6"/>
        <v>1.6238969302272146</v>
      </c>
      <c r="Q11" s="9">
        <v>14280.953</v>
      </c>
      <c r="R11" s="81">
        <f t="shared" si="7"/>
        <v>0.91554618045262393</v>
      </c>
      <c r="S11" s="81">
        <f t="shared" si="8"/>
        <v>1.7736919938046152</v>
      </c>
      <c r="T11" s="9">
        <v>15598.288</v>
      </c>
    </row>
    <row r="12" spans="1:20">
      <c r="B12" s="79" t="s">
        <v>104</v>
      </c>
      <c r="C12" s="9">
        <v>2411.7489999999998</v>
      </c>
      <c r="D12" s="81">
        <f t="shared" si="0"/>
        <v>0.15521865711333271</v>
      </c>
      <c r="E12" s="9">
        <v>12024.134</v>
      </c>
      <c r="F12" s="81">
        <f t="shared" si="1"/>
        <v>0.77386574325552371</v>
      </c>
      <c r="G12" s="9">
        <v>4767.2960000000003</v>
      </c>
      <c r="H12" s="81">
        <f t="shared" si="2"/>
        <v>0.3068201886604961</v>
      </c>
      <c r="I12" s="9">
        <v>12217.731</v>
      </c>
      <c r="J12" s="81">
        <f t="shared" si="3"/>
        <v>0.78632552508239284</v>
      </c>
      <c r="K12" s="9">
        <v>4640.5889999999999</v>
      </c>
      <c r="L12" s="81">
        <f t="shared" si="4"/>
        <v>0.29866540539455128</v>
      </c>
      <c r="M12" s="9">
        <v>11775.903</v>
      </c>
      <c r="N12" s="81">
        <f t="shared" si="5"/>
        <v>0.75788975136171566</v>
      </c>
      <c r="O12" s="9">
        <v>13582.296</v>
      </c>
      <c r="P12" s="81">
        <f t="shared" si="6"/>
        <v>0.87414807495962088</v>
      </c>
      <c r="Q12" s="9">
        <v>13182.075000000001</v>
      </c>
      <c r="R12" s="81">
        <f t="shared" si="7"/>
        <v>0.84839010173415053</v>
      </c>
      <c r="S12" s="81">
        <f t="shared" si="8"/>
        <v>1.0303610015873828</v>
      </c>
      <c r="T12" s="9">
        <v>15537.752</v>
      </c>
    </row>
    <row r="13" spans="1:20" ht="16.2">
      <c r="B13" s="79" t="s">
        <v>202</v>
      </c>
      <c r="C13" s="9">
        <v>10175.82</v>
      </c>
      <c r="D13" s="81">
        <f t="shared" si="0"/>
        <v>0.65745031142219956</v>
      </c>
      <c r="E13" s="9">
        <v>11847.062</v>
      </c>
      <c r="F13" s="81">
        <f t="shared" si="1"/>
        <v>0.7654277101342305</v>
      </c>
      <c r="G13" s="9">
        <v>13121.075000000001</v>
      </c>
      <c r="H13" s="81">
        <f t="shared" si="2"/>
        <v>0.847740510832939</v>
      </c>
      <c r="I13" s="9">
        <v>12018.316999999999</v>
      </c>
      <c r="J13" s="81">
        <f t="shared" si="3"/>
        <v>0.77649233716994936</v>
      </c>
      <c r="K13" s="9">
        <v>16751.902999999998</v>
      </c>
      <c r="L13" s="81">
        <f t="shared" si="4"/>
        <v>1.0823249472046947</v>
      </c>
      <c r="M13" s="9">
        <v>12013.023999999999</v>
      </c>
      <c r="N13" s="81">
        <f t="shared" si="5"/>
        <v>0.77615036133917037</v>
      </c>
      <c r="O13" s="9">
        <v>25378.447</v>
      </c>
      <c r="P13" s="81">
        <f t="shared" si="6"/>
        <v>1.6396779702826687</v>
      </c>
      <c r="Q13" s="9">
        <v>13044.075000000001</v>
      </c>
      <c r="R13" s="81">
        <f t="shared" si="7"/>
        <v>0.84276561210443268</v>
      </c>
      <c r="S13" s="81">
        <f t="shared" si="8"/>
        <v>1.9455919258360597</v>
      </c>
      <c r="T13" s="9">
        <v>15477.701999999999</v>
      </c>
    </row>
    <row r="14" spans="1:20" ht="16.2">
      <c r="B14" s="79" t="s">
        <v>203</v>
      </c>
      <c r="C14" s="9">
        <v>9686.3549999999996</v>
      </c>
      <c r="D14" s="81">
        <f t="shared" si="0"/>
        <v>0.58972825519162231</v>
      </c>
      <c r="E14" s="9">
        <v>8779.0120000000006</v>
      </c>
      <c r="F14" s="81">
        <f t="shared" si="1"/>
        <v>0.53448706237447574</v>
      </c>
      <c r="G14" s="9">
        <v>12403.368</v>
      </c>
      <c r="H14" s="81">
        <f t="shared" si="2"/>
        <v>0.7551464476719677</v>
      </c>
      <c r="I14" s="9">
        <v>11692.903</v>
      </c>
      <c r="J14" s="81">
        <f t="shared" si="3"/>
        <v>0.71189165422028067</v>
      </c>
      <c r="K14" s="9">
        <v>15827.731</v>
      </c>
      <c r="L14" s="81">
        <f t="shared" si="4"/>
        <v>0.9636297850194786</v>
      </c>
      <c r="M14" s="9">
        <v>11377.489</v>
      </c>
      <c r="N14" s="81">
        <f t="shared" si="5"/>
        <v>0.6926885021694823</v>
      </c>
      <c r="O14" s="9">
        <v>24422.276000000002</v>
      </c>
      <c r="P14" s="81">
        <f t="shared" si="6"/>
        <v>1.4868860591304194</v>
      </c>
      <c r="Q14" s="9">
        <v>9996.9529999999995</v>
      </c>
      <c r="R14" s="81">
        <f t="shared" si="7"/>
        <v>0.60863819774545269</v>
      </c>
      <c r="S14" s="81">
        <f t="shared" si="8"/>
        <v>2.4429719735603439</v>
      </c>
      <c r="T14" s="9">
        <v>16425.116000000002</v>
      </c>
    </row>
    <row r="17" spans="2:7">
      <c r="B17" s="107" t="s">
        <v>298</v>
      </c>
      <c r="C17" s="96" t="s">
        <v>632</v>
      </c>
      <c r="D17" s="96" t="s">
        <v>633</v>
      </c>
      <c r="E17" s="96" t="s">
        <v>634</v>
      </c>
      <c r="F17" s="96" t="s">
        <v>299</v>
      </c>
      <c r="G17" s="96" t="s">
        <v>300</v>
      </c>
    </row>
    <row r="18" spans="2:7">
      <c r="B18" s="136" t="s">
        <v>394</v>
      </c>
      <c r="C18" s="136"/>
      <c r="D18" s="136"/>
      <c r="E18" s="136"/>
      <c r="F18" s="136"/>
      <c r="G18" s="136"/>
    </row>
    <row r="19" spans="2:7">
      <c r="B19" s="107" t="s">
        <v>1086</v>
      </c>
      <c r="C19" s="96">
        <v>0.52290000000000003</v>
      </c>
      <c r="D19" s="96" t="s">
        <v>1197</v>
      </c>
      <c r="E19" s="96" t="s">
        <v>645</v>
      </c>
      <c r="F19" s="96" t="s">
        <v>255</v>
      </c>
      <c r="G19" s="96">
        <v>1.5E-3</v>
      </c>
    </row>
    <row r="20" spans="2:7" ht="16.2">
      <c r="B20" s="107" t="s">
        <v>1198</v>
      </c>
      <c r="C20" s="96">
        <v>-2.5069999999999999E-2</v>
      </c>
      <c r="D20" s="96" t="s">
        <v>1199</v>
      </c>
      <c r="E20" s="96" t="s">
        <v>638</v>
      </c>
      <c r="F20" s="96" t="s">
        <v>246</v>
      </c>
      <c r="G20" s="96">
        <v>0.99770000000000003</v>
      </c>
    </row>
    <row r="21" spans="2:7" ht="16.2">
      <c r="B21" s="107" t="s">
        <v>1200</v>
      </c>
      <c r="C21" s="96">
        <v>5.0250000000000003E-2</v>
      </c>
      <c r="D21" s="96" t="s">
        <v>1201</v>
      </c>
      <c r="E21" s="96" t="s">
        <v>638</v>
      </c>
      <c r="F21" s="96" t="s">
        <v>246</v>
      </c>
      <c r="G21" s="96">
        <v>0.98240000000000005</v>
      </c>
    </row>
    <row r="22" spans="2:7" ht="16.2">
      <c r="B22" s="107" t="s">
        <v>1202</v>
      </c>
      <c r="C22" s="96">
        <v>-0.54800000000000004</v>
      </c>
      <c r="D22" s="96" t="s">
        <v>1203</v>
      </c>
      <c r="E22" s="96" t="s">
        <v>645</v>
      </c>
      <c r="F22" s="96" t="s">
        <v>278</v>
      </c>
      <c r="G22" s="96">
        <v>8.0000000000000004E-4</v>
      </c>
    </row>
    <row r="23" spans="2:7" ht="16.2">
      <c r="B23" s="107" t="s">
        <v>1204</v>
      </c>
      <c r="C23" s="96">
        <v>-0.47270000000000001</v>
      </c>
      <c r="D23" s="96" t="s">
        <v>1205</v>
      </c>
      <c r="E23" s="96" t="s">
        <v>645</v>
      </c>
      <c r="F23" s="96" t="s">
        <v>255</v>
      </c>
      <c r="G23" s="96">
        <v>4.7999999999999996E-3</v>
      </c>
    </row>
    <row r="24" spans="2:7" ht="16.2">
      <c r="B24" s="107" t="s">
        <v>1206</v>
      </c>
      <c r="C24" s="96">
        <v>7.5329999999999994E-2</v>
      </c>
      <c r="D24" s="96" t="s">
        <v>1207</v>
      </c>
      <c r="E24" s="96" t="s">
        <v>638</v>
      </c>
      <c r="F24" s="96" t="s">
        <v>246</v>
      </c>
      <c r="G24" s="96">
        <v>0.9446</v>
      </c>
    </row>
    <row r="25" spans="2:7">
      <c r="B25" s="136" t="s">
        <v>393</v>
      </c>
      <c r="C25" s="136"/>
      <c r="D25" s="136"/>
      <c r="E25" s="136"/>
      <c r="F25" s="136"/>
      <c r="G25" s="136"/>
    </row>
    <row r="26" spans="2:7">
      <c r="B26" s="107" t="s">
        <v>1086</v>
      </c>
      <c r="C26" s="96">
        <v>0.1211</v>
      </c>
      <c r="D26" s="96" t="s">
        <v>1208</v>
      </c>
      <c r="E26" s="96" t="s">
        <v>638</v>
      </c>
      <c r="F26" s="96" t="s">
        <v>246</v>
      </c>
      <c r="G26" s="96">
        <v>0.80800000000000005</v>
      </c>
    </row>
    <row r="27" spans="2:7" ht="16.2">
      <c r="B27" s="107" t="s">
        <v>1198</v>
      </c>
      <c r="C27" s="96">
        <v>0.16889999999999999</v>
      </c>
      <c r="D27" s="96" t="s">
        <v>1209</v>
      </c>
      <c r="E27" s="96" t="s">
        <v>638</v>
      </c>
      <c r="F27" s="96" t="s">
        <v>246</v>
      </c>
      <c r="G27" s="96">
        <v>0.60009999999999997</v>
      </c>
    </row>
    <row r="28" spans="2:7" ht="16.2">
      <c r="B28" s="107" t="s">
        <v>1200</v>
      </c>
      <c r="C28" s="96">
        <v>0.32319999999999999</v>
      </c>
      <c r="D28" s="96" t="s">
        <v>1210</v>
      </c>
      <c r="E28" s="96" t="s">
        <v>638</v>
      </c>
      <c r="F28" s="96" t="s">
        <v>246</v>
      </c>
      <c r="G28" s="96">
        <v>9.0300000000000005E-2</v>
      </c>
    </row>
    <row r="29" spans="2:7" ht="16.2">
      <c r="B29" s="107" t="s">
        <v>1202</v>
      </c>
      <c r="C29" s="96">
        <v>4.7739999999999998E-2</v>
      </c>
      <c r="D29" s="96" t="s">
        <v>1211</v>
      </c>
      <c r="E29" s="96" t="s">
        <v>638</v>
      </c>
      <c r="F29" s="96" t="s">
        <v>246</v>
      </c>
      <c r="G29" s="96">
        <v>0.9849</v>
      </c>
    </row>
    <row r="30" spans="2:7" ht="16.2">
      <c r="B30" s="107" t="s">
        <v>1204</v>
      </c>
      <c r="C30" s="96">
        <v>0.2021</v>
      </c>
      <c r="D30" s="96" t="s">
        <v>1212</v>
      </c>
      <c r="E30" s="96" t="s">
        <v>638</v>
      </c>
      <c r="F30" s="96" t="s">
        <v>246</v>
      </c>
      <c r="G30" s="96">
        <v>0.44879999999999998</v>
      </c>
    </row>
    <row r="31" spans="2:7" ht="16.2">
      <c r="B31" s="107" t="s">
        <v>1206</v>
      </c>
      <c r="C31" s="96">
        <v>0.15429999999999999</v>
      </c>
      <c r="D31" s="96" t="s">
        <v>1213</v>
      </c>
      <c r="E31" s="96" t="s">
        <v>638</v>
      </c>
      <c r="F31" s="96" t="s">
        <v>246</v>
      </c>
      <c r="G31" s="96">
        <v>0.66710000000000003</v>
      </c>
    </row>
    <row r="32" spans="2:7">
      <c r="B32" s="136" t="s">
        <v>392</v>
      </c>
      <c r="C32" s="136"/>
      <c r="D32" s="136"/>
      <c r="E32" s="136"/>
      <c r="F32" s="136"/>
      <c r="G32" s="136"/>
    </row>
    <row r="33" spans="2:7">
      <c r="B33" s="107" t="s">
        <v>1086</v>
      </c>
      <c r="C33" s="96">
        <v>0.58089999999999997</v>
      </c>
      <c r="D33" s="96" t="s">
        <v>1214</v>
      </c>
      <c r="E33" s="96" t="s">
        <v>645</v>
      </c>
      <c r="F33" s="96" t="s">
        <v>278</v>
      </c>
      <c r="G33" s="96">
        <v>4.0000000000000002E-4</v>
      </c>
    </row>
    <row r="34" spans="2:7" ht="16.2">
      <c r="B34" s="107" t="s">
        <v>1198</v>
      </c>
      <c r="C34" s="96">
        <v>-5.2729999999999999E-2</v>
      </c>
      <c r="D34" s="96" t="s">
        <v>1215</v>
      </c>
      <c r="E34" s="96" t="s">
        <v>638</v>
      </c>
      <c r="F34" s="96" t="s">
        <v>246</v>
      </c>
      <c r="G34" s="96">
        <v>0.9798</v>
      </c>
    </row>
    <row r="35" spans="2:7" ht="16.2">
      <c r="B35" s="107" t="s">
        <v>1200</v>
      </c>
      <c r="C35" s="96">
        <v>5.5230000000000001E-2</v>
      </c>
      <c r="D35" s="96" t="s">
        <v>1216</v>
      </c>
      <c r="E35" s="96" t="s">
        <v>638</v>
      </c>
      <c r="F35" s="96" t="s">
        <v>246</v>
      </c>
      <c r="G35" s="96">
        <v>0.97689999999999999</v>
      </c>
    </row>
    <row r="36" spans="2:7" ht="16.2">
      <c r="B36" s="107" t="s">
        <v>1202</v>
      </c>
      <c r="C36" s="96">
        <v>-0.63370000000000004</v>
      </c>
      <c r="D36" s="96" t="s">
        <v>1217</v>
      </c>
      <c r="E36" s="96" t="s">
        <v>645</v>
      </c>
      <c r="F36" s="96" t="s">
        <v>258</v>
      </c>
      <c r="G36" s="96" t="s">
        <v>646</v>
      </c>
    </row>
    <row r="37" spans="2:7" ht="16.2">
      <c r="B37" s="107" t="s">
        <v>1204</v>
      </c>
      <c r="C37" s="96">
        <v>-0.52569999999999995</v>
      </c>
      <c r="D37" s="96" t="s">
        <v>1218</v>
      </c>
      <c r="E37" s="96" t="s">
        <v>645</v>
      </c>
      <c r="F37" s="96" t="s">
        <v>255</v>
      </c>
      <c r="G37" s="96">
        <v>1.4E-3</v>
      </c>
    </row>
    <row r="38" spans="2:7" ht="16.2">
      <c r="B38" s="107" t="s">
        <v>1206</v>
      </c>
      <c r="C38" s="96">
        <v>0.108</v>
      </c>
      <c r="D38" s="96" t="s">
        <v>1219</v>
      </c>
      <c r="E38" s="96" t="s">
        <v>638</v>
      </c>
      <c r="F38" s="96" t="s">
        <v>246</v>
      </c>
      <c r="G38" s="96">
        <v>0.85570000000000002</v>
      </c>
    </row>
    <row r="39" spans="2:7">
      <c r="B39" s="136" t="s">
        <v>391</v>
      </c>
      <c r="C39" s="136"/>
      <c r="D39" s="136"/>
      <c r="E39" s="136"/>
      <c r="F39" s="136"/>
      <c r="G39" s="136"/>
    </row>
    <row r="40" spans="2:7">
      <c r="B40" s="107" t="s">
        <v>1086</v>
      </c>
      <c r="C40" s="96">
        <v>3.279E-2</v>
      </c>
      <c r="D40" s="96" t="s">
        <v>1220</v>
      </c>
      <c r="E40" s="96" t="s">
        <v>638</v>
      </c>
      <c r="F40" s="96" t="s">
        <v>246</v>
      </c>
      <c r="G40" s="96">
        <v>0.995</v>
      </c>
    </row>
    <row r="41" spans="2:7" ht="16.2">
      <c r="B41" s="107" t="s">
        <v>1198</v>
      </c>
      <c r="C41" s="96">
        <v>1.9949999999999999E-2</v>
      </c>
      <c r="D41" s="96" t="s">
        <v>1221</v>
      </c>
      <c r="E41" s="96" t="s">
        <v>638</v>
      </c>
      <c r="F41" s="96" t="s">
        <v>246</v>
      </c>
      <c r="G41" s="96">
        <v>0.99890000000000001</v>
      </c>
    </row>
    <row r="42" spans="2:7" ht="16.2">
      <c r="B42" s="107" t="s">
        <v>1200</v>
      </c>
      <c r="C42" s="96">
        <v>0.14130000000000001</v>
      </c>
      <c r="D42" s="96" t="s">
        <v>1222</v>
      </c>
      <c r="E42" s="96" t="s">
        <v>638</v>
      </c>
      <c r="F42" s="96" t="s">
        <v>246</v>
      </c>
      <c r="G42" s="96">
        <v>0.72529999999999994</v>
      </c>
    </row>
    <row r="43" spans="2:7" ht="16.2">
      <c r="B43" s="107" t="s">
        <v>1202</v>
      </c>
      <c r="C43" s="96">
        <v>-1.2840000000000001E-2</v>
      </c>
      <c r="D43" s="96" t="s">
        <v>1223</v>
      </c>
      <c r="E43" s="96" t="s">
        <v>638</v>
      </c>
      <c r="F43" s="96" t="s">
        <v>246</v>
      </c>
      <c r="G43" s="96">
        <v>0.99970000000000003</v>
      </c>
    </row>
    <row r="44" spans="2:7" ht="16.2">
      <c r="B44" s="107" t="s">
        <v>1204</v>
      </c>
      <c r="C44" s="96">
        <v>0.1085</v>
      </c>
      <c r="D44" s="96" t="s">
        <v>1224</v>
      </c>
      <c r="E44" s="96" t="s">
        <v>638</v>
      </c>
      <c r="F44" s="96" t="s">
        <v>246</v>
      </c>
      <c r="G44" s="96">
        <v>0.85399999999999998</v>
      </c>
    </row>
    <row r="45" spans="2:7" ht="16.2">
      <c r="B45" s="107" t="s">
        <v>1206</v>
      </c>
      <c r="C45" s="96">
        <v>0.12130000000000001</v>
      </c>
      <c r="D45" s="96" t="s">
        <v>1225</v>
      </c>
      <c r="E45" s="96" t="s">
        <v>638</v>
      </c>
      <c r="F45" s="96" t="s">
        <v>246</v>
      </c>
      <c r="G45" s="96">
        <v>0.80740000000000001</v>
      </c>
    </row>
    <row r="46" spans="2:7">
      <c r="B46" s="136" t="s">
        <v>396</v>
      </c>
      <c r="C46" s="136"/>
      <c r="D46" s="136"/>
      <c r="E46" s="136"/>
      <c r="F46" s="136"/>
      <c r="G46" s="136"/>
    </row>
    <row r="47" spans="2:7">
      <c r="B47" s="107" t="s">
        <v>1086</v>
      </c>
      <c r="C47" s="96">
        <v>0.7329</v>
      </c>
      <c r="D47" s="96" t="s">
        <v>1226</v>
      </c>
      <c r="E47" s="96" t="s">
        <v>645</v>
      </c>
      <c r="F47" s="96" t="s">
        <v>258</v>
      </c>
      <c r="G47" s="96" t="s">
        <v>646</v>
      </c>
    </row>
    <row r="48" spans="2:7" ht="16.2">
      <c r="B48" s="107" t="s">
        <v>1198</v>
      </c>
      <c r="C48" s="96">
        <v>-0.14369999999999999</v>
      </c>
      <c r="D48" s="96" t="s">
        <v>1227</v>
      </c>
      <c r="E48" s="96" t="s">
        <v>638</v>
      </c>
      <c r="F48" s="96" t="s">
        <v>246</v>
      </c>
      <c r="G48" s="96">
        <v>0.71450000000000002</v>
      </c>
    </row>
    <row r="49" spans="2:7" ht="16.2">
      <c r="B49" s="107" t="s">
        <v>1200</v>
      </c>
      <c r="C49" s="96">
        <v>2.6669999999999999E-2</v>
      </c>
      <c r="D49" s="96" t="s">
        <v>1228</v>
      </c>
      <c r="E49" s="96" t="s">
        <v>638</v>
      </c>
      <c r="F49" s="96" t="s">
        <v>246</v>
      </c>
      <c r="G49" s="96">
        <v>0.99729999999999996</v>
      </c>
    </row>
    <row r="50" spans="2:7" ht="16.2">
      <c r="B50" s="107" t="s">
        <v>1202</v>
      </c>
      <c r="C50" s="96">
        <v>-0.87670000000000003</v>
      </c>
      <c r="D50" s="96" t="s">
        <v>1229</v>
      </c>
      <c r="E50" s="96" t="s">
        <v>645</v>
      </c>
      <c r="F50" s="96" t="s">
        <v>258</v>
      </c>
      <c r="G50" s="96" t="s">
        <v>646</v>
      </c>
    </row>
    <row r="51" spans="2:7" ht="16.2">
      <c r="B51" s="107" t="s">
        <v>1204</v>
      </c>
      <c r="C51" s="96">
        <v>-0.70630000000000004</v>
      </c>
      <c r="D51" s="96" t="s">
        <v>1230</v>
      </c>
      <c r="E51" s="96" t="s">
        <v>645</v>
      </c>
      <c r="F51" s="96" t="s">
        <v>258</v>
      </c>
      <c r="G51" s="96" t="s">
        <v>646</v>
      </c>
    </row>
    <row r="52" spans="2:7" ht="16.2">
      <c r="B52" s="107" t="s">
        <v>1206</v>
      </c>
      <c r="C52" s="96">
        <v>0.1704</v>
      </c>
      <c r="D52" s="96" t="s">
        <v>1231</v>
      </c>
      <c r="E52" s="96" t="s">
        <v>638</v>
      </c>
      <c r="F52" s="96" t="s">
        <v>246</v>
      </c>
      <c r="G52" s="96">
        <v>0.59309999999999996</v>
      </c>
    </row>
    <row r="53" spans="2:7">
      <c r="B53" s="136" t="s">
        <v>395</v>
      </c>
      <c r="C53" s="136"/>
      <c r="D53" s="136"/>
      <c r="E53" s="136"/>
      <c r="F53" s="136"/>
      <c r="G53" s="136"/>
    </row>
    <row r="54" spans="2:7">
      <c r="B54" s="107" t="s">
        <v>1086</v>
      </c>
      <c r="C54" s="96">
        <v>-7.5779999999999997E-3</v>
      </c>
      <c r="D54" s="96" t="s">
        <v>1232</v>
      </c>
      <c r="E54" s="96" t="s">
        <v>638</v>
      </c>
      <c r="F54" s="96" t="s">
        <v>246</v>
      </c>
      <c r="G54" s="96" t="s">
        <v>979</v>
      </c>
    </row>
    <row r="55" spans="2:7" ht="16.2">
      <c r="B55" s="107" t="s">
        <v>1198</v>
      </c>
      <c r="C55" s="96">
        <v>-2.8979999999999999E-2</v>
      </c>
      <c r="D55" s="96" t="s">
        <v>1233</v>
      </c>
      <c r="E55" s="96" t="s">
        <v>638</v>
      </c>
      <c r="F55" s="96" t="s">
        <v>246</v>
      </c>
      <c r="G55" s="96">
        <v>0.99650000000000005</v>
      </c>
    </row>
    <row r="56" spans="2:7" ht="16.2">
      <c r="B56" s="107" t="s">
        <v>1200</v>
      </c>
      <c r="C56" s="96">
        <v>9.7140000000000004E-2</v>
      </c>
      <c r="D56" s="96" t="s">
        <v>1234</v>
      </c>
      <c r="E56" s="96" t="s">
        <v>638</v>
      </c>
      <c r="F56" s="96" t="s">
        <v>246</v>
      </c>
      <c r="G56" s="96">
        <v>0.89</v>
      </c>
    </row>
    <row r="57" spans="2:7" ht="16.2">
      <c r="B57" s="107" t="s">
        <v>1202</v>
      </c>
      <c r="C57" s="96">
        <v>-2.1399999999999999E-2</v>
      </c>
      <c r="D57" s="96" t="s">
        <v>1235</v>
      </c>
      <c r="E57" s="96" t="s">
        <v>638</v>
      </c>
      <c r="F57" s="96" t="s">
        <v>246</v>
      </c>
      <c r="G57" s="96">
        <v>0.99860000000000004</v>
      </c>
    </row>
    <row r="58" spans="2:7" ht="16.2">
      <c r="B58" s="107" t="s">
        <v>1204</v>
      </c>
      <c r="C58" s="96">
        <v>0.1047</v>
      </c>
      <c r="D58" s="96" t="s">
        <v>1236</v>
      </c>
      <c r="E58" s="96" t="s">
        <v>638</v>
      </c>
      <c r="F58" s="96" t="s">
        <v>246</v>
      </c>
      <c r="G58" s="96">
        <v>0.86650000000000005</v>
      </c>
    </row>
    <row r="59" spans="2:7" ht="16.2">
      <c r="B59" s="107" t="s">
        <v>1206</v>
      </c>
      <c r="C59" s="96">
        <v>0.12609999999999999</v>
      </c>
      <c r="D59" s="96" t="s">
        <v>1237</v>
      </c>
      <c r="E59" s="96" t="s">
        <v>638</v>
      </c>
      <c r="F59" s="96" t="s">
        <v>246</v>
      </c>
      <c r="G59" s="96">
        <v>0.78849999999999998</v>
      </c>
    </row>
    <row r="60" spans="2:7">
      <c r="B60" s="136" t="s">
        <v>398</v>
      </c>
      <c r="C60" s="136"/>
      <c r="D60" s="136"/>
      <c r="E60" s="136"/>
      <c r="F60" s="136"/>
      <c r="G60" s="136"/>
    </row>
    <row r="61" spans="2:7">
      <c r="B61" s="107" t="s">
        <v>1086</v>
      </c>
      <c r="C61" s="96">
        <v>0.70820000000000005</v>
      </c>
      <c r="D61" s="96" t="s">
        <v>1238</v>
      </c>
      <c r="E61" s="96" t="s">
        <v>645</v>
      </c>
      <c r="F61" s="96" t="s">
        <v>258</v>
      </c>
      <c r="G61" s="96" t="s">
        <v>646</v>
      </c>
    </row>
    <row r="62" spans="2:7" ht="16.2">
      <c r="B62" s="107" t="s">
        <v>1198</v>
      </c>
      <c r="C62" s="96">
        <v>-0.22900000000000001</v>
      </c>
      <c r="D62" s="96" t="s">
        <v>1239</v>
      </c>
      <c r="E62" s="96" t="s">
        <v>638</v>
      </c>
      <c r="F62" s="96" t="s">
        <v>246</v>
      </c>
      <c r="G62" s="96">
        <v>0.33739999999999998</v>
      </c>
    </row>
    <row r="63" spans="2:7" ht="16.2">
      <c r="B63" s="107" t="s">
        <v>1200</v>
      </c>
      <c r="C63" s="96">
        <v>-9.2009999999999995E-2</v>
      </c>
      <c r="D63" s="96" t="s">
        <v>1240</v>
      </c>
      <c r="E63" s="96" t="s">
        <v>638</v>
      </c>
      <c r="F63" s="96" t="s">
        <v>246</v>
      </c>
      <c r="G63" s="96">
        <v>0.90469999999999995</v>
      </c>
    </row>
    <row r="64" spans="2:7" ht="16.2">
      <c r="B64" s="107" t="s">
        <v>1202</v>
      </c>
      <c r="C64" s="96">
        <v>-0.93720000000000003</v>
      </c>
      <c r="D64" s="96" t="s">
        <v>1241</v>
      </c>
      <c r="E64" s="96" t="s">
        <v>645</v>
      </c>
      <c r="F64" s="96" t="s">
        <v>258</v>
      </c>
      <c r="G64" s="96" t="s">
        <v>646</v>
      </c>
    </row>
    <row r="65" spans="2:7" ht="16.2">
      <c r="B65" s="107" t="s">
        <v>1204</v>
      </c>
      <c r="C65" s="96">
        <v>-0.80020000000000002</v>
      </c>
      <c r="D65" s="96" t="s">
        <v>1242</v>
      </c>
      <c r="E65" s="96" t="s">
        <v>645</v>
      </c>
      <c r="F65" s="96" t="s">
        <v>258</v>
      </c>
      <c r="G65" s="96" t="s">
        <v>646</v>
      </c>
    </row>
    <row r="66" spans="2:7" ht="16.2">
      <c r="B66" s="107" t="s">
        <v>1206</v>
      </c>
      <c r="C66" s="96">
        <v>0.13700000000000001</v>
      </c>
      <c r="D66" s="96" t="s">
        <v>1243</v>
      </c>
      <c r="E66" s="96" t="s">
        <v>638</v>
      </c>
      <c r="F66" s="96" t="s">
        <v>246</v>
      </c>
      <c r="G66" s="96">
        <v>0.74370000000000003</v>
      </c>
    </row>
    <row r="67" spans="2:7">
      <c r="B67" s="136" t="s">
        <v>397</v>
      </c>
      <c r="C67" s="136"/>
      <c r="D67" s="136"/>
      <c r="E67" s="136"/>
      <c r="F67" s="136"/>
      <c r="G67" s="136"/>
    </row>
    <row r="68" spans="2:7">
      <c r="B68" s="107" t="s">
        <v>1086</v>
      </c>
      <c r="C68" s="96">
        <v>-4.6059999999999997E-2</v>
      </c>
      <c r="D68" s="96" t="s">
        <v>1244</v>
      </c>
      <c r="E68" s="96" t="s">
        <v>638</v>
      </c>
      <c r="F68" s="96" t="s">
        <v>246</v>
      </c>
      <c r="G68" s="96">
        <v>0.98640000000000005</v>
      </c>
    </row>
    <row r="69" spans="2:7" ht="16.2">
      <c r="B69" s="107" t="s">
        <v>1198</v>
      </c>
      <c r="C69" s="96">
        <v>-0.10349999999999999</v>
      </c>
      <c r="D69" s="96" t="s">
        <v>1245</v>
      </c>
      <c r="E69" s="96" t="s">
        <v>638</v>
      </c>
      <c r="F69" s="96" t="s">
        <v>246</v>
      </c>
      <c r="G69" s="96">
        <v>0.87050000000000005</v>
      </c>
    </row>
    <row r="70" spans="2:7" ht="16.2">
      <c r="B70" s="107" t="s">
        <v>1200</v>
      </c>
      <c r="C70" s="96">
        <v>9.1590000000000005E-3</v>
      </c>
      <c r="D70" s="96" t="s">
        <v>1246</v>
      </c>
      <c r="E70" s="96" t="s">
        <v>638</v>
      </c>
      <c r="F70" s="96" t="s">
        <v>246</v>
      </c>
      <c r="G70" s="96">
        <v>0.99990000000000001</v>
      </c>
    </row>
    <row r="71" spans="2:7" ht="16.2">
      <c r="B71" s="107" t="s">
        <v>1202</v>
      </c>
      <c r="C71" s="96">
        <v>-5.74E-2</v>
      </c>
      <c r="D71" s="96" t="s">
        <v>1247</v>
      </c>
      <c r="E71" s="96" t="s">
        <v>638</v>
      </c>
      <c r="F71" s="96" t="s">
        <v>246</v>
      </c>
      <c r="G71" s="96">
        <v>0.97419999999999995</v>
      </c>
    </row>
    <row r="72" spans="2:7" ht="16.2">
      <c r="B72" s="107" t="s">
        <v>1204</v>
      </c>
      <c r="C72" s="96">
        <v>5.5210000000000002E-2</v>
      </c>
      <c r="D72" s="96" t="s">
        <v>1216</v>
      </c>
      <c r="E72" s="96" t="s">
        <v>638</v>
      </c>
      <c r="F72" s="96" t="s">
        <v>246</v>
      </c>
      <c r="G72" s="96">
        <v>0.97699999999999998</v>
      </c>
    </row>
    <row r="73" spans="2:7" ht="16.2">
      <c r="B73" s="107" t="s">
        <v>1206</v>
      </c>
      <c r="C73" s="96">
        <v>0.11260000000000001</v>
      </c>
      <c r="D73" s="96" t="s">
        <v>1248</v>
      </c>
      <c r="E73" s="96" t="s">
        <v>638</v>
      </c>
      <c r="F73" s="96" t="s">
        <v>246</v>
      </c>
      <c r="G73" s="96">
        <v>0.83950000000000002</v>
      </c>
    </row>
    <row r="74" spans="2:7">
      <c r="B74" s="108"/>
      <c r="C74" s="104"/>
      <c r="D74" s="104"/>
      <c r="E74" s="104"/>
      <c r="F74" s="104"/>
      <c r="G74" s="104"/>
    </row>
    <row r="75" spans="2:7">
      <c r="B75" s="108"/>
      <c r="C75" s="104"/>
      <c r="D75" s="104"/>
      <c r="E75" s="104"/>
      <c r="F75" s="104"/>
      <c r="G75" s="104"/>
    </row>
  </sheetData>
  <mergeCells count="8">
    <mergeCell ref="B60:G60"/>
    <mergeCell ref="B67:G67"/>
    <mergeCell ref="B18:G18"/>
    <mergeCell ref="B25:G25"/>
    <mergeCell ref="B32:G32"/>
    <mergeCell ref="B39:G39"/>
    <mergeCell ref="B46:G46"/>
    <mergeCell ref="B53:G53"/>
  </mergeCells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13C37F-C99F-2E44-897C-8DA096DE1595}">
  <sheetPr>
    <pageSetUpPr fitToPage="1"/>
  </sheetPr>
  <dimension ref="A1:Z53"/>
  <sheetViews>
    <sheetView workbookViewId="0">
      <selection activeCell="A6" sqref="A6"/>
    </sheetView>
  </sheetViews>
  <sheetFormatPr defaultColWidth="11.44140625" defaultRowHeight="14.4"/>
  <cols>
    <col min="1" max="1" width="20" customWidth="1"/>
    <col min="2" max="2" width="22.21875" customWidth="1"/>
    <col min="3" max="3" width="10.109375" bestFit="1" customWidth="1"/>
    <col min="4" max="4" width="12.44140625" bestFit="1" customWidth="1"/>
    <col min="5" max="5" width="8.6640625" bestFit="1" customWidth="1"/>
    <col min="6" max="6" width="9" bestFit="1" customWidth="1"/>
    <col min="7" max="7" width="10.109375" bestFit="1" customWidth="1"/>
    <col min="8" max="8" width="12.44140625" bestFit="1" customWidth="1"/>
    <col min="9" max="9" width="8.6640625" bestFit="1" customWidth="1"/>
    <col min="10" max="10" width="8.6640625" customWidth="1"/>
    <col min="11" max="11" width="9" bestFit="1" customWidth="1"/>
    <col min="12" max="12" width="10.109375" bestFit="1" customWidth="1"/>
    <col min="13" max="13" width="12.44140625" bestFit="1" customWidth="1"/>
    <col min="14" max="14" width="8.6640625" bestFit="1" customWidth="1"/>
    <col min="15" max="15" width="9" bestFit="1" customWidth="1"/>
    <col min="16" max="16" width="10.109375" bestFit="1" customWidth="1"/>
    <col min="17" max="17" width="12.44140625" bestFit="1" customWidth="1"/>
    <col min="18" max="18" width="8.6640625" bestFit="1" customWidth="1"/>
  </cols>
  <sheetData>
    <row r="1" spans="1:26" ht="22.8">
      <c r="A1" s="1" t="s">
        <v>590</v>
      </c>
    </row>
    <row r="2" spans="1:26">
      <c r="B2" s="113" t="s">
        <v>195</v>
      </c>
      <c r="C2" s="113"/>
      <c r="D2" s="113"/>
      <c r="E2" s="113"/>
      <c r="F2" s="113"/>
      <c r="G2" s="113"/>
      <c r="H2" s="113"/>
      <c r="I2" s="113"/>
      <c r="J2" s="6"/>
      <c r="K2" s="113" t="s">
        <v>431</v>
      </c>
      <c r="L2" s="113"/>
      <c r="M2" s="113"/>
      <c r="N2" s="113"/>
      <c r="O2" s="113"/>
      <c r="P2" s="113"/>
      <c r="Q2" s="113"/>
      <c r="R2" s="113"/>
      <c r="S2" s="113"/>
      <c r="T2" s="113"/>
      <c r="U2" s="113"/>
      <c r="V2" s="113"/>
      <c r="W2" s="113"/>
      <c r="X2" s="113"/>
      <c r="Y2" s="113"/>
      <c r="Z2" s="113"/>
    </row>
    <row r="3" spans="1:26">
      <c r="B3" s="113" t="s">
        <v>170</v>
      </c>
      <c r="C3" s="113"/>
      <c r="D3" s="113"/>
      <c r="E3" s="113"/>
      <c r="F3" s="113" t="s">
        <v>171</v>
      </c>
      <c r="G3" s="113"/>
      <c r="H3" s="113"/>
      <c r="I3" s="113"/>
      <c r="J3" s="6"/>
      <c r="K3" s="113" t="s">
        <v>589</v>
      </c>
      <c r="L3" s="113"/>
      <c r="M3" s="113"/>
      <c r="N3" s="113"/>
      <c r="O3" s="113" t="s">
        <v>175</v>
      </c>
      <c r="P3" s="113"/>
      <c r="Q3" s="113"/>
      <c r="R3" s="113"/>
      <c r="S3" s="113" t="s">
        <v>176</v>
      </c>
      <c r="T3" s="113"/>
      <c r="U3" s="113"/>
      <c r="V3" s="113"/>
      <c r="W3" s="113" t="s">
        <v>591</v>
      </c>
      <c r="X3" s="113"/>
      <c r="Y3" s="113"/>
      <c r="Z3" s="113"/>
    </row>
    <row r="4" spans="1:26">
      <c r="B4" s="23" t="s">
        <v>172</v>
      </c>
      <c r="C4" s="23" t="s">
        <v>173</v>
      </c>
      <c r="D4" s="23" t="s">
        <v>174</v>
      </c>
      <c r="E4" s="23" t="s">
        <v>430</v>
      </c>
      <c r="F4" s="23" t="s">
        <v>172</v>
      </c>
      <c r="G4" s="23" t="s">
        <v>173</v>
      </c>
      <c r="H4" s="23" t="s">
        <v>174</v>
      </c>
      <c r="I4" s="23" t="s">
        <v>430</v>
      </c>
      <c r="J4" s="58"/>
      <c r="K4" s="9">
        <v>21.6</v>
      </c>
      <c r="L4" s="9">
        <v>39.9</v>
      </c>
      <c r="M4" s="9">
        <v>41.8</v>
      </c>
      <c r="N4" s="9">
        <v>22.2</v>
      </c>
      <c r="O4" s="23" t="s">
        <v>172</v>
      </c>
      <c r="P4" s="23" t="s">
        <v>173</v>
      </c>
      <c r="Q4" s="23" t="s">
        <v>174</v>
      </c>
      <c r="R4" s="23" t="s">
        <v>430</v>
      </c>
      <c r="S4" s="23" t="s">
        <v>172</v>
      </c>
      <c r="T4" s="23" t="s">
        <v>173</v>
      </c>
      <c r="U4" s="23" t="s">
        <v>174</v>
      </c>
      <c r="V4" s="23" t="s">
        <v>430</v>
      </c>
      <c r="W4" s="23" t="s">
        <v>172</v>
      </c>
      <c r="X4" s="23" t="s">
        <v>173</v>
      </c>
      <c r="Y4" s="23" t="s">
        <v>174</v>
      </c>
      <c r="Z4" s="23" t="s">
        <v>430</v>
      </c>
    </row>
    <row r="5" spans="1:26">
      <c r="B5" s="9">
        <v>11.4</v>
      </c>
      <c r="C5" s="9">
        <v>17.8</v>
      </c>
      <c r="D5" s="9">
        <v>25.4</v>
      </c>
      <c r="E5" s="9">
        <v>11.8</v>
      </c>
      <c r="F5" s="9">
        <v>5.17</v>
      </c>
      <c r="G5" s="9">
        <v>12.2</v>
      </c>
      <c r="H5" s="9">
        <v>8.2799999999999994</v>
      </c>
      <c r="I5" s="9">
        <v>14.8</v>
      </c>
      <c r="J5" s="33"/>
      <c r="K5" s="9">
        <v>25.2</v>
      </c>
      <c r="L5" s="9">
        <v>32.799999999999997</v>
      </c>
      <c r="M5" s="9">
        <v>36.700000000000003</v>
      </c>
      <c r="N5" s="62">
        <v>25.6</v>
      </c>
      <c r="O5" s="9">
        <v>1.02</v>
      </c>
      <c r="P5" s="9">
        <v>2.71</v>
      </c>
      <c r="Q5" s="9">
        <v>1.49</v>
      </c>
      <c r="R5" s="62">
        <v>0.8</v>
      </c>
      <c r="S5" s="9">
        <v>14.5</v>
      </c>
      <c r="T5" s="9">
        <v>18</v>
      </c>
      <c r="U5" s="9">
        <v>30.6</v>
      </c>
      <c r="V5" s="62">
        <v>15.8</v>
      </c>
      <c r="W5" s="9">
        <v>15.2</v>
      </c>
      <c r="X5" s="9">
        <v>4.22</v>
      </c>
      <c r="Y5" s="9">
        <v>4.46</v>
      </c>
      <c r="Z5" s="9">
        <v>8.9</v>
      </c>
    </row>
    <row r="6" spans="1:26">
      <c r="B6" s="9">
        <v>12.9</v>
      </c>
      <c r="C6" s="9">
        <v>20.9</v>
      </c>
      <c r="D6" s="9">
        <v>17.5</v>
      </c>
      <c r="E6" s="9">
        <v>12.8</v>
      </c>
      <c r="F6" s="9">
        <v>7.54</v>
      </c>
      <c r="G6" s="9">
        <v>16.3</v>
      </c>
      <c r="H6" s="9">
        <v>7.28</v>
      </c>
      <c r="I6" s="9">
        <v>12.5</v>
      </c>
      <c r="J6" s="33"/>
      <c r="K6" s="9">
        <v>19.8</v>
      </c>
      <c r="L6" s="9">
        <v>37.6</v>
      </c>
      <c r="M6" s="9">
        <v>34.1</v>
      </c>
      <c r="N6" s="62">
        <v>24.2</v>
      </c>
      <c r="O6" s="9">
        <v>0.94</v>
      </c>
      <c r="P6" s="9">
        <v>0.41</v>
      </c>
      <c r="Q6" s="9">
        <v>0.52</v>
      </c>
      <c r="R6" s="62">
        <v>1</v>
      </c>
      <c r="S6" s="9">
        <v>17.8</v>
      </c>
      <c r="T6" s="9">
        <v>27.6</v>
      </c>
      <c r="U6" s="9">
        <v>26</v>
      </c>
      <c r="V6" s="62">
        <v>16.7</v>
      </c>
      <c r="W6" s="9">
        <v>12.2</v>
      </c>
      <c r="X6" s="9">
        <v>6.84</v>
      </c>
      <c r="Y6" s="9">
        <v>3.41</v>
      </c>
      <c r="Z6" s="9">
        <v>8.6999999999999993</v>
      </c>
    </row>
    <row r="7" spans="1:26">
      <c r="B7" s="9">
        <v>13.3</v>
      </c>
      <c r="C7" s="9">
        <v>12.1</v>
      </c>
      <c r="D7" s="9">
        <v>17.600000000000001</v>
      </c>
      <c r="E7" s="9">
        <v>12.6</v>
      </c>
      <c r="F7" s="9">
        <v>7.22</v>
      </c>
      <c r="G7" s="9">
        <v>17.600000000000001</v>
      </c>
      <c r="H7" s="9">
        <v>6.68</v>
      </c>
      <c r="I7" s="9">
        <v>9.11</v>
      </c>
      <c r="J7" s="33"/>
      <c r="K7" s="9">
        <v>22.6</v>
      </c>
      <c r="L7" s="9">
        <v>38.9</v>
      </c>
      <c r="M7" s="9">
        <v>45.1</v>
      </c>
      <c r="N7" s="62">
        <v>20.5</v>
      </c>
      <c r="O7" s="9">
        <v>0.44</v>
      </c>
      <c r="P7" s="9">
        <v>4.01</v>
      </c>
      <c r="Q7" s="9">
        <v>1.38</v>
      </c>
      <c r="R7" s="62">
        <v>1.1000000000000001</v>
      </c>
      <c r="S7" s="9">
        <v>15.1</v>
      </c>
      <c r="T7" s="9">
        <v>22.5</v>
      </c>
      <c r="U7" s="9">
        <v>23.3</v>
      </c>
      <c r="V7" s="62">
        <v>15.3</v>
      </c>
      <c r="W7" s="9">
        <v>4.84</v>
      </c>
      <c r="X7" s="9">
        <v>3.22</v>
      </c>
      <c r="Y7" s="9">
        <v>3.59</v>
      </c>
      <c r="Z7" s="9">
        <v>8.1999999999999993</v>
      </c>
    </row>
    <row r="8" spans="1:26">
      <c r="B8" s="9">
        <v>12.9</v>
      </c>
      <c r="C8" s="9">
        <v>23.4</v>
      </c>
      <c r="D8" s="9">
        <v>17.5</v>
      </c>
      <c r="E8" s="9">
        <v>11.6</v>
      </c>
      <c r="F8" s="9">
        <v>5.88</v>
      </c>
      <c r="G8" s="9">
        <v>14.9</v>
      </c>
      <c r="H8" s="9">
        <v>7.53</v>
      </c>
      <c r="I8" s="9">
        <v>4.2300000000000004</v>
      </c>
      <c r="J8" s="33"/>
      <c r="K8" s="9">
        <v>20.9</v>
      </c>
      <c r="O8" s="9">
        <v>0.41</v>
      </c>
      <c r="P8" s="9">
        <v>0.6</v>
      </c>
      <c r="Q8" s="9">
        <v>0.53</v>
      </c>
      <c r="R8" s="62">
        <v>1</v>
      </c>
      <c r="S8" s="9">
        <v>16.899999999999999</v>
      </c>
      <c r="T8" s="9">
        <v>21.4</v>
      </c>
      <c r="U8" s="9">
        <v>19</v>
      </c>
      <c r="V8" s="62">
        <v>15.2</v>
      </c>
      <c r="W8" s="9">
        <v>6.32</v>
      </c>
      <c r="X8" s="9">
        <v>6.18</v>
      </c>
      <c r="Y8" s="9">
        <v>2.84</v>
      </c>
      <c r="Z8" s="9">
        <v>9.1</v>
      </c>
    </row>
    <row r="9" spans="1:26">
      <c r="B9" s="9">
        <v>14</v>
      </c>
      <c r="E9" s="33"/>
      <c r="F9" s="9">
        <v>6.98</v>
      </c>
      <c r="H9" s="39"/>
      <c r="O9" s="9">
        <v>0.55000000000000004</v>
      </c>
      <c r="P9" s="9">
        <v>0.86</v>
      </c>
      <c r="Q9" s="33"/>
      <c r="S9" s="9">
        <v>15.7</v>
      </c>
      <c r="T9" s="9">
        <v>18.7</v>
      </c>
      <c r="U9" s="33"/>
      <c r="W9" s="9">
        <v>5.17</v>
      </c>
    </row>
    <row r="11" spans="1:26">
      <c r="B11" s="107" t="s">
        <v>298</v>
      </c>
      <c r="C11" s="96" t="s">
        <v>1321</v>
      </c>
      <c r="D11" s="96" t="s">
        <v>633</v>
      </c>
      <c r="E11" s="96" t="s">
        <v>634</v>
      </c>
      <c r="F11" s="96" t="s">
        <v>299</v>
      </c>
      <c r="G11" s="96" t="s">
        <v>300</v>
      </c>
    </row>
    <row r="12" spans="1:26">
      <c r="B12" s="152" t="s">
        <v>170</v>
      </c>
      <c r="C12" s="153"/>
      <c r="D12" s="153"/>
      <c r="E12" s="153"/>
      <c r="F12" s="153"/>
      <c r="G12" s="154"/>
    </row>
    <row r="13" spans="1:26">
      <c r="B13" s="107" t="s">
        <v>1322</v>
      </c>
      <c r="C13" s="96">
        <v>-5.65</v>
      </c>
      <c r="D13" s="96" t="s">
        <v>1323</v>
      </c>
      <c r="E13" s="96" t="s">
        <v>645</v>
      </c>
      <c r="F13" s="96" t="s">
        <v>256</v>
      </c>
      <c r="G13" s="96">
        <v>1.5299999999999999E-2</v>
      </c>
    </row>
    <row r="14" spans="1:26">
      <c r="B14" s="107" t="s">
        <v>1324</v>
      </c>
      <c r="C14" s="96">
        <v>-6.6</v>
      </c>
      <c r="D14" s="96" t="s">
        <v>1325</v>
      </c>
      <c r="E14" s="96" t="s">
        <v>645</v>
      </c>
      <c r="F14" s="96" t="s">
        <v>255</v>
      </c>
      <c r="G14" s="96">
        <v>3.2000000000000002E-3</v>
      </c>
    </row>
    <row r="15" spans="1:26">
      <c r="B15" s="107" t="s">
        <v>1326</v>
      </c>
      <c r="C15" s="96">
        <v>0.7</v>
      </c>
      <c r="D15" s="96" t="s">
        <v>1327</v>
      </c>
      <c r="E15" s="96" t="s">
        <v>638</v>
      </c>
      <c r="F15" s="96" t="s">
        <v>246</v>
      </c>
      <c r="G15" s="96">
        <v>0.98109999999999997</v>
      </c>
    </row>
    <row r="16" spans="1:26">
      <c r="B16" s="107" t="s">
        <v>1328</v>
      </c>
      <c r="C16" s="96">
        <v>-0.95</v>
      </c>
      <c r="D16" s="96" t="s">
        <v>1329</v>
      </c>
      <c r="E16" s="96" t="s">
        <v>638</v>
      </c>
      <c r="F16" s="96" t="s">
        <v>246</v>
      </c>
      <c r="G16" s="96">
        <v>0.96109999999999995</v>
      </c>
    </row>
    <row r="17" spans="2:7">
      <c r="B17" s="107" t="s">
        <v>1330</v>
      </c>
      <c r="C17" s="96">
        <v>6.35</v>
      </c>
      <c r="D17" s="96" t="s">
        <v>1331</v>
      </c>
      <c r="E17" s="96" t="s">
        <v>645</v>
      </c>
      <c r="F17" s="96" t="s">
        <v>255</v>
      </c>
      <c r="G17" s="96">
        <v>8.3999999999999995E-3</v>
      </c>
    </row>
    <row r="18" spans="2:7">
      <c r="B18" s="107" t="s">
        <v>1332</v>
      </c>
      <c r="C18" s="96">
        <v>7.3</v>
      </c>
      <c r="D18" s="96" t="s">
        <v>1333</v>
      </c>
      <c r="E18" s="96" t="s">
        <v>645</v>
      </c>
      <c r="F18" s="96" t="s">
        <v>255</v>
      </c>
      <c r="G18" s="96">
        <v>1.8E-3</v>
      </c>
    </row>
    <row r="19" spans="2:7">
      <c r="B19" s="152" t="s">
        <v>171</v>
      </c>
      <c r="C19" s="153"/>
      <c r="D19" s="153"/>
      <c r="E19" s="153"/>
      <c r="F19" s="153"/>
      <c r="G19" s="154"/>
    </row>
    <row r="20" spans="2:7">
      <c r="B20" s="107" t="s">
        <v>1322</v>
      </c>
      <c r="C20" s="96">
        <v>-8.6920000000000002</v>
      </c>
      <c r="D20" s="96" t="s">
        <v>1334</v>
      </c>
      <c r="E20" s="96" t="s">
        <v>645</v>
      </c>
      <c r="F20" s="96" t="s">
        <v>258</v>
      </c>
      <c r="G20" s="96" t="s">
        <v>646</v>
      </c>
    </row>
    <row r="21" spans="2:7">
      <c r="B21" s="107" t="s">
        <v>1324</v>
      </c>
      <c r="C21" s="96">
        <v>-0.88449999999999995</v>
      </c>
      <c r="D21" s="96" t="s">
        <v>1335</v>
      </c>
      <c r="E21" s="96" t="s">
        <v>638</v>
      </c>
      <c r="F21" s="96" t="s">
        <v>246</v>
      </c>
      <c r="G21" s="96">
        <v>0.96309999999999996</v>
      </c>
    </row>
    <row r="22" spans="2:7">
      <c r="B22" s="107" t="s">
        <v>1326</v>
      </c>
      <c r="C22" s="96">
        <v>-3.6019999999999999</v>
      </c>
      <c r="D22" s="96" t="s">
        <v>1336</v>
      </c>
      <c r="E22" s="96" t="s">
        <v>638</v>
      </c>
      <c r="F22" s="96" t="s">
        <v>246</v>
      </c>
      <c r="G22" s="96">
        <v>0.21260000000000001</v>
      </c>
    </row>
    <row r="23" spans="2:7">
      <c r="B23" s="107" t="s">
        <v>1328</v>
      </c>
      <c r="C23" s="96">
        <v>7.8079999999999998</v>
      </c>
      <c r="D23" s="96" t="s">
        <v>1337</v>
      </c>
      <c r="E23" s="96" t="s">
        <v>645</v>
      </c>
      <c r="F23" s="96" t="s">
        <v>278</v>
      </c>
      <c r="G23" s="96">
        <v>6.9999999999999999E-4</v>
      </c>
    </row>
    <row r="24" spans="2:7">
      <c r="B24" s="107" t="s">
        <v>1330</v>
      </c>
      <c r="C24" s="96">
        <v>5.09</v>
      </c>
      <c r="D24" s="96" t="s">
        <v>1338</v>
      </c>
      <c r="E24" s="96" t="s">
        <v>638</v>
      </c>
      <c r="F24" s="96" t="s">
        <v>246</v>
      </c>
      <c r="G24" s="96">
        <v>0.05</v>
      </c>
    </row>
    <row r="25" spans="2:7">
      <c r="B25" s="107" t="s">
        <v>1332</v>
      </c>
      <c r="C25" s="96">
        <v>-2.718</v>
      </c>
      <c r="D25" s="96" t="s">
        <v>1339</v>
      </c>
      <c r="E25" s="96" t="s">
        <v>638</v>
      </c>
      <c r="F25" s="96" t="s">
        <v>246</v>
      </c>
      <c r="G25" s="96">
        <v>0.50190000000000001</v>
      </c>
    </row>
    <row r="26" spans="2:7">
      <c r="B26" s="152" t="s">
        <v>589</v>
      </c>
      <c r="C26" s="153"/>
      <c r="D26" s="153"/>
      <c r="E26" s="153"/>
      <c r="F26" s="153"/>
      <c r="G26" s="154"/>
    </row>
    <row r="27" spans="2:7">
      <c r="B27" s="107" t="s">
        <v>1322</v>
      </c>
      <c r="C27" s="96">
        <v>-14.31</v>
      </c>
      <c r="D27" s="96" t="s">
        <v>1340</v>
      </c>
      <c r="E27" s="96" t="s">
        <v>645</v>
      </c>
      <c r="F27" s="96" t="s">
        <v>258</v>
      </c>
      <c r="G27" s="96" t="s">
        <v>646</v>
      </c>
    </row>
    <row r="28" spans="2:7">
      <c r="B28" s="107" t="s">
        <v>1324</v>
      </c>
      <c r="C28" s="96">
        <v>-16.510000000000002</v>
      </c>
      <c r="D28" s="96" t="s">
        <v>1341</v>
      </c>
      <c r="E28" s="96" t="s">
        <v>645</v>
      </c>
      <c r="F28" s="96" t="s">
        <v>258</v>
      </c>
      <c r="G28" s="96" t="s">
        <v>646</v>
      </c>
    </row>
    <row r="29" spans="2:7">
      <c r="B29" s="107" t="s">
        <v>1326</v>
      </c>
      <c r="C29" s="96">
        <v>-1.3080000000000001</v>
      </c>
      <c r="D29" s="96" t="s">
        <v>1342</v>
      </c>
      <c r="E29" s="96" t="s">
        <v>638</v>
      </c>
      <c r="F29" s="96" t="s">
        <v>246</v>
      </c>
      <c r="G29" s="96">
        <v>0.92369999999999997</v>
      </c>
    </row>
    <row r="30" spans="2:7">
      <c r="B30" s="107" t="s">
        <v>1328</v>
      </c>
      <c r="C30" s="96">
        <v>-2.2000000000000002</v>
      </c>
      <c r="D30" s="96" t="s">
        <v>1343</v>
      </c>
      <c r="E30" s="96" t="s">
        <v>638</v>
      </c>
      <c r="F30" s="96" t="s">
        <v>246</v>
      </c>
      <c r="G30" s="96">
        <v>0.75949999999999995</v>
      </c>
    </row>
    <row r="31" spans="2:7">
      <c r="B31" s="107" t="s">
        <v>1330</v>
      </c>
      <c r="C31" s="96">
        <v>13</v>
      </c>
      <c r="D31" s="96" t="s">
        <v>1344</v>
      </c>
      <c r="E31" s="96" t="s">
        <v>645</v>
      </c>
      <c r="F31" s="96" t="s">
        <v>258</v>
      </c>
      <c r="G31" s="96" t="s">
        <v>646</v>
      </c>
    </row>
    <row r="32" spans="2:7">
      <c r="B32" s="107" t="s">
        <v>1332</v>
      </c>
      <c r="C32" s="96">
        <v>15.2</v>
      </c>
      <c r="D32" s="96" t="s">
        <v>1345</v>
      </c>
      <c r="E32" s="96" t="s">
        <v>645</v>
      </c>
      <c r="F32" s="96" t="s">
        <v>258</v>
      </c>
      <c r="G32" s="96" t="s">
        <v>646</v>
      </c>
    </row>
    <row r="33" spans="2:7">
      <c r="B33" s="152" t="s">
        <v>175</v>
      </c>
      <c r="C33" s="153"/>
      <c r="D33" s="153"/>
      <c r="E33" s="153"/>
      <c r="F33" s="153"/>
      <c r="G33" s="154"/>
    </row>
    <row r="34" spans="2:7">
      <c r="B34" s="107" t="s">
        <v>1322</v>
      </c>
      <c r="C34" s="96">
        <v>-1.046</v>
      </c>
      <c r="D34" s="96" t="s">
        <v>1346</v>
      </c>
      <c r="E34" s="96" t="s">
        <v>638</v>
      </c>
      <c r="F34" s="96" t="s">
        <v>246</v>
      </c>
      <c r="G34" s="96">
        <v>0.93069999999999997</v>
      </c>
    </row>
    <row r="35" spans="2:7">
      <c r="B35" s="107" t="s">
        <v>1324</v>
      </c>
      <c r="C35" s="96">
        <v>-0.308</v>
      </c>
      <c r="D35" s="96" t="s">
        <v>1347</v>
      </c>
      <c r="E35" s="96" t="s">
        <v>638</v>
      </c>
      <c r="F35" s="96" t="s">
        <v>246</v>
      </c>
      <c r="G35" s="96">
        <v>0.99829999999999997</v>
      </c>
    </row>
    <row r="36" spans="2:7">
      <c r="B36" s="107" t="s">
        <v>1326</v>
      </c>
      <c r="C36" s="96">
        <v>-0.30299999999999999</v>
      </c>
      <c r="D36" s="96" t="s">
        <v>1348</v>
      </c>
      <c r="E36" s="96" t="s">
        <v>638</v>
      </c>
      <c r="F36" s="96" t="s">
        <v>246</v>
      </c>
      <c r="G36" s="96">
        <v>0.99839999999999995</v>
      </c>
    </row>
    <row r="37" spans="2:7">
      <c r="B37" s="107" t="s">
        <v>1328</v>
      </c>
      <c r="C37" s="96">
        <v>0.73799999999999999</v>
      </c>
      <c r="D37" s="96" t="s">
        <v>1349</v>
      </c>
      <c r="E37" s="96" t="s">
        <v>638</v>
      </c>
      <c r="F37" s="96" t="s">
        <v>246</v>
      </c>
      <c r="G37" s="96">
        <v>0.97799999999999998</v>
      </c>
    </row>
    <row r="38" spans="2:7">
      <c r="B38" s="107" t="s">
        <v>1330</v>
      </c>
      <c r="C38" s="96">
        <v>0.74299999999999999</v>
      </c>
      <c r="D38" s="96" t="s">
        <v>1350</v>
      </c>
      <c r="E38" s="96" t="s">
        <v>638</v>
      </c>
      <c r="F38" s="96" t="s">
        <v>246</v>
      </c>
      <c r="G38" s="96">
        <v>0.97750000000000004</v>
      </c>
    </row>
    <row r="39" spans="2:7">
      <c r="B39" s="107" t="s">
        <v>1332</v>
      </c>
      <c r="C39" s="96">
        <v>5.0000000000000001E-3</v>
      </c>
      <c r="D39" s="96" t="s">
        <v>1351</v>
      </c>
      <c r="E39" s="96" t="s">
        <v>638</v>
      </c>
      <c r="F39" s="96" t="s">
        <v>246</v>
      </c>
      <c r="G39" s="96" t="s">
        <v>979</v>
      </c>
    </row>
    <row r="40" spans="2:7">
      <c r="B40" s="152" t="s">
        <v>176</v>
      </c>
      <c r="C40" s="153"/>
      <c r="D40" s="153"/>
      <c r="E40" s="153"/>
      <c r="F40" s="153"/>
      <c r="G40" s="154"/>
    </row>
    <row r="41" spans="2:7">
      <c r="B41" s="107" t="s">
        <v>1322</v>
      </c>
      <c r="C41" s="96">
        <v>-5.64</v>
      </c>
      <c r="D41" s="96" t="s">
        <v>1352</v>
      </c>
      <c r="E41" s="96" t="s">
        <v>645</v>
      </c>
      <c r="F41" s="96" t="s">
        <v>255</v>
      </c>
      <c r="G41" s="96">
        <v>8.9999999999999993E-3</v>
      </c>
    </row>
    <row r="42" spans="2:7">
      <c r="B42" s="107" t="s">
        <v>1324</v>
      </c>
      <c r="C42" s="96">
        <v>-8.7249999999999996</v>
      </c>
      <c r="D42" s="96" t="s">
        <v>1353</v>
      </c>
      <c r="E42" s="96" t="s">
        <v>645</v>
      </c>
      <c r="F42" s="96" t="s">
        <v>258</v>
      </c>
      <c r="G42" s="96" t="s">
        <v>646</v>
      </c>
    </row>
    <row r="43" spans="2:7">
      <c r="B43" s="107" t="s">
        <v>1326</v>
      </c>
      <c r="C43" s="96">
        <v>0.25</v>
      </c>
      <c r="D43" s="96" t="s">
        <v>1354</v>
      </c>
      <c r="E43" s="96" t="s">
        <v>638</v>
      </c>
      <c r="F43" s="96" t="s">
        <v>246</v>
      </c>
      <c r="G43" s="96">
        <v>0.99909999999999999</v>
      </c>
    </row>
    <row r="44" spans="2:7">
      <c r="B44" s="107" t="s">
        <v>1328</v>
      </c>
      <c r="C44" s="96">
        <v>-3.085</v>
      </c>
      <c r="D44" s="96" t="s">
        <v>1355</v>
      </c>
      <c r="E44" s="96" t="s">
        <v>638</v>
      </c>
      <c r="F44" s="96" t="s">
        <v>246</v>
      </c>
      <c r="G44" s="96">
        <v>0.34229999999999999</v>
      </c>
    </row>
    <row r="45" spans="2:7">
      <c r="B45" s="107" t="s">
        <v>1330</v>
      </c>
      <c r="C45" s="96">
        <v>5.89</v>
      </c>
      <c r="D45" s="96" t="s">
        <v>1356</v>
      </c>
      <c r="E45" s="96" t="s">
        <v>645</v>
      </c>
      <c r="F45" s="96" t="s">
        <v>256</v>
      </c>
      <c r="G45" s="96">
        <v>1.0500000000000001E-2</v>
      </c>
    </row>
    <row r="46" spans="2:7">
      <c r="B46" s="107" t="s">
        <v>1332</v>
      </c>
      <c r="C46" s="96">
        <v>8.9749999999999996</v>
      </c>
      <c r="D46" s="96" t="s">
        <v>1357</v>
      </c>
      <c r="E46" s="96" t="s">
        <v>645</v>
      </c>
      <c r="F46" s="96" t="s">
        <v>258</v>
      </c>
      <c r="G46" s="96" t="s">
        <v>646</v>
      </c>
    </row>
    <row r="47" spans="2:7">
      <c r="B47" s="152" t="s">
        <v>591</v>
      </c>
      <c r="C47" s="153"/>
      <c r="D47" s="153"/>
      <c r="E47" s="153"/>
      <c r="F47" s="153"/>
      <c r="G47" s="154"/>
    </row>
    <row r="48" spans="2:7">
      <c r="B48" s="107" t="s">
        <v>1322</v>
      </c>
      <c r="C48" s="96">
        <v>3.6309999999999998</v>
      </c>
      <c r="D48" s="96" t="s">
        <v>1358</v>
      </c>
      <c r="E48" s="96" t="s">
        <v>638</v>
      </c>
      <c r="F48" s="96" t="s">
        <v>246</v>
      </c>
      <c r="G48" s="96">
        <v>0.20649999999999999</v>
      </c>
    </row>
    <row r="49" spans="2:7">
      <c r="B49" s="107" t="s">
        <v>1324</v>
      </c>
      <c r="C49" s="96">
        <v>5.1710000000000003</v>
      </c>
      <c r="D49" s="96" t="s">
        <v>1359</v>
      </c>
      <c r="E49" s="96" t="s">
        <v>645</v>
      </c>
      <c r="F49" s="96" t="s">
        <v>256</v>
      </c>
      <c r="G49" s="96">
        <v>3.1099999999999999E-2</v>
      </c>
    </row>
    <row r="50" spans="2:7">
      <c r="B50" s="107" t="s">
        <v>1326</v>
      </c>
      <c r="C50" s="96">
        <v>2.1000000000000001E-2</v>
      </c>
      <c r="D50" s="96" t="s">
        <v>1360</v>
      </c>
      <c r="E50" s="96" t="s">
        <v>638</v>
      </c>
      <c r="F50" s="96" t="s">
        <v>246</v>
      </c>
      <c r="G50" s="96" t="s">
        <v>979</v>
      </c>
    </row>
    <row r="51" spans="2:7">
      <c r="B51" s="107" t="s">
        <v>1328</v>
      </c>
      <c r="C51" s="96">
        <v>1.54</v>
      </c>
      <c r="D51" s="96" t="s">
        <v>1361</v>
      </c>
      <c r="E51" s="96" t="s">
        <v>638</v>
      </c>
      <c r="F51" s="96" t="s">
        <v>246</v>
      </c>
      <c r="G51" s="96">
        <v>0.85670000000000002</v>
      </c>
    </row>
    <row r="52" spans="2:7">
      <c r="B52" s="107" t="s">
        <v>1330</v>
      </c>
      <c r="C52" s="96">
        <v>-3.61</v>
      </c>
      <c r="D52" s="96" t="s">
        <v>1362</v>
      </c>
      <c r="E52" s="96" t="s">
        <v>638</v>
      </c>
      <c r="F52" s="96" t="s">
        <v>246</v>
      </c>
      <c r="G52" s="96">
        <v>0.25269999999999998</v>
      </c>
    </row>
    <row r="53" spans="2:7">
      <c r="B53" s="107" t="s">
        <v>1332</v>
      </c>
      <c r="C53" s="96">
        <v>-5.15</v>
      </c>
      <c r="D53" s="96" t="s">
        <v>1363</v>
      </c>
      <c r="E53" s="96" t="s">
        <v>645</v>
      </c>
      <c r="F53" s="96" t="s">
        <v>256</v>
      </c>
      <c r="G53" s="96">
        <v>4.6300000000000001E-2</v>
      </c>
    </row>
  </sheetData>
  <mergeCells count="14">
    <mergeCell ref="B47:G47"/>
    <mergeCell ref="B12:G12"/>
    <mergeCell ref="B19:G19"/>
    <mergeCell ref="B26:G26"/>
    <mergeCell ref="B33:G33"/>
    <mergeCell ref="B40:G40"/>
    <mergeCell ref="W3:Z3"/>
    <mergeCell ref="B3:E3"/>
    <mergeCell ref="F3:I3"/>
    <mergeCell ref="B2:I2"/>
    <mergeCell ref="O3:R3"/>
    <mergeCell ref="S3:V3"/>
    <mergeCell ref="K3:N3"/>
    <mergeCell ref="K2:Z2"/>
  </mergeCells>
  <pageMargins left="0.7" right="0.7" top="0.75" bottom="0.75" header="0.3" footer="0.3"/>
  <pageSetup paperSize="9" scale="65" orientation="landscape" horizontalDpi="0" verticalDpi="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1553AA-82D9-47C4-ABCE-6C24C8B885C1}">
  <dimension ref="A1:G10"/>
  <sheetViews>
    <sheetView workbookViewId="0">
      <selection activeCell="A29" sqref="A29"/>
    </sheetView>
  </sheetViews>
  <sheetFormatPr defaultRowHeight="14.4"/>
  <cols>
    <col min="1" max="1" width="15.5546875" customWidth="1"/>
  </cols>
  <sheetData>
    <row r="1" spans="1:7" ht="22.8">
      <c r="A1" s="1" t="s">
        <v>491</v>
      </c>
    </row>
    <row r="2" spans="1:7">
      <c r="B2" s="15" t="s">
        <v>6</v>
      </c>
      <c r="C2" s="15" t="s">
        <v>7</v>
      </c>
      <c r="D2" s="15" t="s">
        <v>8</v>
      </c>
      <c r="E2" s="15" t="s">
        <v>9</v>
      </c>
      <c r="F2" s="15" t="s">
        <v>10</v>
      </c>
      <c r="G2" s="15" t="s">
        <v>11</v>
      </c>
    </row>
    <row r="3" spans="1:7">
      <c r="B3" s="9" t="s">
        <v>411</v>
      </c>
      <c r="C3" s="9">
        <v>139</v>
      </c>
      <c r="D3" s="9">
        <v>7.6429</v>
      </c>
      <c r="E3" s="9">
        <v>3.5327000000000002</v>
      </c>
      <c r="F3" s="43">
        <v>6.48E-9</v>
      </c>
      <c r="G3" s="43">
        <v>2.08E-6</v>
      </c>
    </row>
    <row r="4" spans="1:7">
      <c r="B4" s="9" t="s">
        <v>412</v>
      </c>
      <c r="C4" s="9">
        <v>230</v>
      </c>
      <c r="D4" s="9">
        <v>12.647</v>
      </c>
      <c r="E4" s="9">
        <v>2.6884999999999999</v>
      </c>
      <c r="F4" s="43">
        <v>9.9999999999999995E-8</v>
      </c>
      <c r="G4" s="9">
        <v>1.6106000000000001E-5</v>
      </c>
    </row>
    <row r="5" spans="1:7">
      <c r="B5" s="9" t="s">
        <v>219</v>
      </c>
      <c r="C5" s="9">
        <v>30</v>
      </c>
      <c r="D5" s="9">
        <v>1.6495</v>
      </c>
      <c r="E5" s="9">
        <v>5.4560000000000004</v>
      </c>
      <c r="F5" s="9">
        <v>2.1532E-5</v>
      </c>
      <c r="G5" s="9">
        <v>2.3038999999999998E-3</v>
      </c>
    </row>
    <row r="6" spans="1:7">
      <c r="B6" s="9" t="s">
        <v>413</v>
      </c>
      <c r="C6" s="9">
        <v>134</v>
      </c>
      <c r="D6" s="9">
        <v>7.3680000000000003</v>
      </c>
      <c r="E6" s="9">
        <v>2.4430000000000001</v>
      </c>
      <c r="F6" s="9">
        <v>3.681E-4</v>
      </c>
      <c r="G6" s="9">
        <v>1.6879999999999999E-2</v>
      </c>
    </row>
    <row r="7" spans="1:7">
      <c r="B7" s="9" t="s">
        <v>414</v>
      </c>
      <c r="C7" s="9">
        <v>83</v>
      </c>
      <c r="D7" s="9">
        <v>4.5636999999999999</v>
      </c>
      <c r="E7" s="9">
        <v>2.8485</v>
      </c>
      <c r="F7" s="9">
        <v>5.4648999999999995E-4</v>
      </c>
      <c r="G7" s="9">
        <v>2.1928E-2</v>
      </c>
    </row>
    <row r="8" spans="1:7">
      <c r="B8" s="9" t="s">
        <v>415</v>
      </c>
      <c r="C8" s="9">
        <v>153</v>
      </c>
      <c r="D8" s="9">
        <v>8.4126999999999992</v>
      </c>
      <c r="E8" s="9">
        <v>2.2585000000000002</v>
      </c>
      <c r="F8" s="9">
        <v>6.9450000000000002E-4</v>
      </c>
      <c r="G8" s="9">
        <v>2.4771000000000001E-2</v>
      </c>
    </row>
    <row r="9" spans="1:7">
      <c r="B9" s="9" t="s">
        <v>417</v>
      </c>
      <c r="C9" s="9">
        <v>41</v>
      </c>
      <c r="D9" s="9">
        <v>2.2544</v>
      </c>
      <c r="E9" s="9">
        <v>3.5486</v>
      </c>
      <c r="F9" s="9">
        <v>1.5051999999999999E-3</v>
      </c>
      <c r="G9" s="9">
        <v>3.4512000000000001E-2</v>
      </c>
    </row>
    <row r="10" spans="1:7">
      <c r="B10" s="9" t="s">
        <v>216</v>
      </c>
      <c r="C10" s="9">
        <v>130</v>
      </c>
      <c r="D10" s="9">
        <v>7.1479999999999997</v>
      </c>
      <c r="E10" s="9">
        <v>2.2383999999999999</v>
      </c>
      <c r="F10" s="9">
        <v>1.9738999999999998E-3</v>
      </c>
      <c r="G10" s="9">
        <v>4.2242000000000002E-2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F131E2-3E50-4F93-8C56-E85D69DDAB82}">
  <dimension ref="A1:J11"/>
  <sheetViews>
    <sheetView workbookViewId="0">
      <selection activeCell="J27" sqref="J27"/>
    </sheetView>
  </sheetViews>
  <sheetFormatPr defaultRowHeight="14.4"/>
  <cols>
    <col min="1" max="1" width="28.33203125" customWidth="1"/>
  </cols>
  <sheetData>
    <row r="1" spans="1:10" ht="22.8">
      <c r="A1" s="1" t="s">
        <v>490</v>
      </c>
    </row>
    <row r="2" spans="1:10">
      <c r="A2" t="s">
        <v>531</v>
      </c>
      <c r="B2" s="113" t="s">
        <v>47</v>
      </c>
      <c r="C2" s="113"/>
      <c r="D2" s="113"/>
      <c r="E2" s="113"/>
      <c r="F2" s="5"/>
      <c r="G2" s="113" t="s">
        <v>425</v>
      </c>
      <c r="H2" s="113"/>
      <c r="I2" s="113"/>
      <c r="J2" s="113"/>
    </row>
    <row r="3" spans="1:10">
      <c r="A3" s="64" t="s">
        <v>587</v>
      </c>
      <c r="B3" s="15" t="s">
        <v>420</v>
      </c>
      <c r="C3" s="15" t="s">
        <v>421</v>
      </c>
      <c r="D3" s="15" t="s">
        <v>422</v>
      </c>
      <c r="E3" s="15" t="s">
        <v>423</v>
      </c>
      <c r="G3" s="15" t="s">
        <v>420</v>
      </c>
      <c r="H3" s="15" t="s">
        <v>421</v>
      </c>
      <c r="I3" s="15" t="s">
        <v>422</v>
      </c>
      <c r="J3" s="15" t="s">
        <v>423</v>
      </c>
    </row>
    <row r="4" spans="1:10">
      <c r="B4" s="9">
        <v>1.0063897763578278</v>
      </c>
      <c r="C4" s="9">
        <v>0.38019169329073488</v>
      </c>
      <c r="D4" s="9">
        <v>0.14909478168264115</v>
      </c>
      <c r="E4" s="9">
        <v>0.7</v>
      </c>
      <c r="G4" s="9">
        <v>0.71794950276321756</v>
      </c>
      <c r="H4" s="9">
        <v>0.21523141954241198</v>
      </c>
      <c r="I4" s="9">
        <v>0.70218784746500285</v>
      </c>
      <c r="J4" s="9">
        <v>0.58226542836356809</v>
      </c>
    </row>
    <row r="5" spans="1:10">
      <c r="B5" s="9">
        <v>1.1405750798722047</v>
      </c>
      <c r="C5" s="9">
        <v>0.41746538871139521</v>
      </c>
      <c r="D5" s="9">
        <v>0.1714589989350373</v>
      </c>
      <c r="E5" s="9">
        <v>0.61</v>
      </c>
      <c r="G5" s="9">
        <v>0.69680647309435284</v>
      </c>
      <c r="H5" s="9">
        <v>0.31294056887850447</v>
      </c>
      <c r="I5" s="9">
        <v>0.32706365731388204</v>
      </c>
      <c r="J5" s="9">
        <v>0.60066825479730901</v>
      </c>
    </row>
    <row r="6" spans="1:10">
      <c r="B6" s="9">
        <v>1.2151224707135251</v>
      </c>
      <c r="C6" s="9">
        <v>0.40255591054313111</v>
      </c>
      <c r="D6" s="9">
        <v>9.6911608093716739E-2</v>
      </c>
      <c r="E6" s="9">
        <v>0.64</v>
      </c>
      <c r="G6" s="9">
        <v>0.87788140461849629</v>
      </c>
      <c r="H6" s="9">
        <v>0.25595473549197206</v>
      </c>
      <c r="I6" s="9">
        <v>0.55005152694760973</v>
      </c>
      <c r="J6" s="9">
        <v>0.47051221357421291</v>
      </c>
    </row>
    <row r="7" spans="1:10">
      <c r="B7" s="9">
        <v>1.4014909478168265</v>
      </c>
      <c r="C7" s="9">
        <v>0.41746538871139521</v>
      </c>
      <c r="D7" s="9">
        <v>0.1043663471778488</v>
      </c>
      <c r="E7" s="9">
        <v>0.75</v>
      </c>
      <c r="G7" s="9">
        <v>0.91443914238846469</v>
      </c>
      <c r="H7" s="9">
        <v>0.276233577809958</v>
      </c>
      <c r="I7" s="9">
        <v>0.23341759100578255</v>
      </c>
      <c r="J7" s="9">
        <v>0.4217487910411854</v>
      </c>
    </row>
    <row r="8" spans="1:10">
      <c r="B8" s="54">
        <v>0.76250582547712775</v>
      </c>
      <c r="C8" s="54">
        <v>0.59860556478899729</v>
      </c>
      <c r="D8" s="9">
        <v>0.38764643237486696</v>
      </c>
      <c r="E8" s="9">
        <v>0.79</v>
      </c>
      <c r="G8" s="9">
        <v>1.2209717903010311</v>
      </c>
      <c r="H8" s="9">
        <v>0.23389948712771164</v>
      </c>
      <c r="I8" s="9">
        <v>0.57883705933910756</v>
      </c>
      <c r="J8" s="9">
        <v>0.43904859033706739</v>
      </c>
    </row>
    <row r="9" spans="1:10">
      <c r="B9" s="54">
        <v>0.7349927286815614</v>
      </c>
      <c r="C9" s="54">
        <v>0.56413089875402889</v>
      </c>
      <c r="D9" s="9">
        <v>0.3280085197018105</v>
      </c>
      <c r="E9" s="9">
        <v>0.71</v>
      </c>
      <c r="G9" s="9">
        <v>1.1967246055353016</v>
      </c>
      <c r="H9" s="9">
        <v>0.25773504146694032</v>
      </c>
      <c r="I9" s="9">
        <v>0.36977896787086439</v>
      </c>
      <c r="J9" s="9">
        <v>0.48230127517548643</v>
      </c>
    </row>
    <row r="10" spans="1:10">
      <c r="B10" s="54">
        <v>0.73892317108092787</v>
      </c>
      <c r="C10" s="54">
        <v>0.48345747307026715</v>
      </c>
      <c r="D10" s="9">
        <v>0.72310969116080948</v>
      </c>
      <c r="E10" s="9">
        <v>0.81</v>
      </c>
      <c r="G10" s="9">
        <v>1.1945272241114808</v>
      </c>
      <c r="I10" s="9">
        <v>0.8671262564127904</v>
      </c>
      <c r="J10" s="9">
        <v>0.34510048895240719</v>
      </c>
    </row>
    <row r="11" spans="1:10">
      <c r="G11" s="9">
        <v>1.1806998571876537</v>
      </c>
      <c r="I11" s="9">
        <v>0.79903245379524868</v>
      </c>
      <c r="J11" s="9">
        <v>0.3705160123017312</v>
      </c>
    </row>
  </sheetData>
  <mergeCells count="2">
    <mergeCell ref="G2:J2"/>
    <mergeCell ref="B2:E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72</vt:i4>
      </vt:variant>
    </vt:vector>
  </HeadingPairs>
  <TitlesOfParts>
    <vt:vector size="72" baseType="lpstr">
      <vt:lpstr>Fig. 1b</vt:lpstr>
      <vt:lpstr>Fig. 1f</vt:lpstr>
      <vt:lpstr>Fig. 1h</vt:lpstr>
      <vt:lpstr>Fig. 1i</vt:lpstr>
      <vt:lpstr>Fig. 2d</vt:lpstr>
      <vt:lpstr>Fig. 2f</vt:lpstr>
      <vt:lpstr>Fig. 2g</vt:lpstr>
      <vt:lpstr>Fig. 2l</vt:lpstr>
      <vt:lpstr>Fig. 2m</vt:lpstr>
      <vt:lpstr>Fig. 3a</vt:lpstr>
      <vt:lpstr>Fig. 3b</vt:lpstr>
      <vt:lpstr>Fig. 3c</vt:lpstr>
      <vt:lpstr>Fig. 3d</vt:lpstr>
      <vt:lpstr>Fig. 3e</vt:lpstr>
      <vt:lpstr>Fig. 3f</vt:lpstr>
      <vt:lpstr>Fig. 3g</vt:lpstr>
      <vt:lpstr>Fig. 3h</vt:lpstr>
      <vt:lpstr>Fig. 4c</vt:lpstr>
      <vt:lpstr>Fig. 4d</vt:lpstr>
      <vt:lpstr>Fig. 4e</vt:lpstr>
      <vt:lpstr>Fig. 5a</vt:lpstr>
      <vt:lpstr>Fig. 5b</vt:lpstr>
      <vt:lpstr>Fig. 5c</vt:lpstr>
      <vt:lpstr>Fig. 5d</vt:lpstr>
      <vt:lpstr>Fig. 5e</vt:lpstr>
      <vt:lpstr>Fig. 5f</vt:lpstr>
      <vt:lpstr>Fig. 5g</vt:lpstr>
      <vt:lpstr>Fig. 5h</vt:lpstr>
      <vt:lpstr>Fig. 6b</vt:lpstr>
      <vt:lpstr>Fig. 6c</vt:lpstr>
      <vt:lpstr>Fig. 7a</vt:lpstr>
      <vt:lpstr>Fig. 7b</vt:lpstr>
      <vt:lpstr>Fig. 7c</vt:lpstr>
      <vt:lpstr>Fig. 7d</vt:lpstr>
      <vt:lpstr>Fig. 7e</vt:lpstr>
      <vt:lpstr>Fig. 7f</vt:lpstr>
      <vt:lpstr>Fig. 8a</vt:lpstr>
      <vt:lpstr>Fig. 8b</vt:lpstr>
      <vt:lpstr>Fig. 8c</vt:lpstr>
      <vt:lpstr>Fig. 8e</vt:lpstr>
      <vt:lpstr>Fig. 8f</vt:lpstr>
      <vt:lpstr>Fig. 8h</vt:lpstr>
      <vt:lpstr>Fig. 8i</vt:lpstr>
      <vt:lpstr>Fig. 8j</vt:lpstr>
      <vt:lpstr>Fig. 8k</vt:lpstr>
      <vt:lpstr>Fig. S1a</vt:lpstr>
      <vt:lpstr>Fig. S1e</vt:lpstr>
      <vt:lpstr>Fig. S1g</vt:lpstr>
      <vt:lpstr>Fig. S1i</vt:lpstr>
      <vt:lpstr>Fig. S1l</vt:lpstr>
      <vt:lpstr>Fig. S1m</vt:lpstr>
      <vt:lpstr>Fig. S1n</vt:lpstr>
      <vt:lpstr>Fig. S2f</vt:lpstr>
      <vt:lpstr>Fig. S2h</vt:lpstr>
      <vt:lpstr>Fig. S2i</vt:lpstr>
      <vt:lpstr>Fig. S3a</vt:lpstr>
      <vt:lpstr>Fig. S3d</vt:lpstr>
      <vt:lpstr>Fig. S3f</vt:lpstr>
      <vt:lpstr>Fig. S3g</vt:lpstr>
      <vt:lpstr>Fig. S3h</vt:lpstr>
      <vt:lpstr>Fig. S3i</vt:lpstr>
      <vt:lpstr>Fig. S3k</vt:lpstr>
      <vt:lpstr>Fig. S3l</vt:lpstr>
      <vt:lpstr>Fig. S4d</vt:lpstr>
      <vt:lpstr>Fig. S4e</vt:lpstr>
      <vt:lpstr>Fig. S4f</vt:lpstr>
      <vt:lpstr>Fig. S5a</vt:lpstr>
      <vt:lpstr>Fig. S5b</vt:lpstr>
      <vt:lpstr>Fig. S5c</vt:lpstr>
      <vt:lpstr>Fig. S5e</vt:lpstr>
      <vt:lpstr>Fig. S5f</vt:lpstr>
      <vt:lpstr>Fig. S6b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cp:lastPrinted>2023-11-30T08:26:21Z</cp:lastPrinted>
  <dcterms:created xsi:type="dcterms:W3CDTF">2015-06-05T18:17:20Z</dcterms:created>
  <dcterms:modified xsi:type="dcterms:W3CDTF">2024-03-24T10:42:25Z</dcterms:modified>
</cp:coreProperties>
</file>